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-120" yWindow="-120" windowWidth="20730" windowHeight="11160"/>
  </bookViews>
  <sheets>
    <sheet name="Szakoktató 2024" sheetId="6" r:id="rId1"/>
  </sheets>
  <definedNames>
    <definedName name="_xlnm._FilterDatabase" localSheetId="0" hidden="1">'Szakoktató 2024'!$A$1:$O$100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6" l="1"/>
  <c r="J76" i="6" l="1"/>
  <c r="L60" i="6" l="1"/>
  <c r="L39" i="6"/>
  <c r="I64" i="6" l="1"/>
  <c r="I76" i="6"/>
  <c r="I72" i="6"/>
  <c r="I87" i="6"/>
  <c r="I83" i="6"/>
  <c r="I39" i="6"/>
  <c r="I21" i="6"/>
  <c r="I11" i="6"/>
  <c r="L21" i="6"/>
  <c r="L76" i="6" l="1"/>
  <c r="L87" i="6"/>
  <c r="I53" i="6"/>
  <c r="I46" i="6"/>
  <c r="J64" i="6"/>
  <c r="J72" i="6"/>
  <c r="J87" i="6"/>
  <c r="J83" i="6"/>
  <c r="J60" i="6"/>
  <c r="J11" i="6"/>
  <c r="L83" i="6"/>
  <c r="L11" i="6"/>
  <c r="B92" i="6"/>
  <c r="B93" i="6"/>
  <c r="B94" i="6"/>
  <c r="B95" i="6"/>
  <c r="B96" i="6"/>
  <c r="B90" i="6"/>
  <c r="L72" i="6" l="1"/>
  <c r="L53" i="6"/>
  <c r="L64" i="6"/>
  <c r="J21" i="6" l="1"/>
  <c r="B98" i="6"/>
  <c r="B99" i="6"/>
  <c r="B91" i="6" l="1"/>
  <c r="B97" i="6"/>
  <c r="J53" i="6"/>
  <c r="L46" i="6"/>
  <c r="J46" i="6"/>
  <c r="J39" i="6"/>
  <c r="J31" i="6"/>
  <c r="L31" i="6"/>
  <c r="I31" i="6"/>
  <c r="B100" i="6" l="1"/>
  <c r="L54" i="6"/>
  <c r="J54" i="6"/>
  <c r="I54" i="6"/>
</calcChain>
</file>

<file path=xl/sharedStrings.xml><?xml version="1.0" encoding="utf-8"?>
<sst xmlns="http://schemas.openxmlformats.org/spreadsheetml/2006/main" count="578" uniqueCount="217">
  <si>
    <t>forma: A/B/C</t>
  </si>
  <si>
    <t>A</t>
  </si>
  <si>
    <t>ea</t>
  </si>
  <si>
    <t>Szak</t>
  </si>
  <si>
    <t>BA</t>
  </si>
  <si>
    <t xml:space="preserve">Tantárgykód: </t>
  </si>
  <si>
    <t>Tantárgy neve:</t>
  </si>
  <si>
    <t>kredit</t>
  </si>
  <si>
    <t>Tipus (Ea/sz/gy)</t>
  </si>
  <si>
    <t>Nappali óraszám/ hét</t>
  </si>
  <si>
    <t>Lev. óraszám/félév</t>
  </si>
  <si>
    <t>minta félév</t>
  </si>
  <si>
    <t>A tantárgy felvételének előfeltétele</t>
  </si>
  <si>
    <t>Tagozat N/L</t>
  </si>
  <si>
    <t>Szint BA/MA/FOKSZ/Osztatlan</t>
  </si>
  <si>
    <t xml:space="preserve">Tantárgy oktatója  </t>
  </si>
  <si>
    <t>L</t>
  </si>
  <si>
    <t>Oktatásszervezés és iskolai (tanüzemi) oktatási gyakorlat szervezése</t>
  </si>
  <si>
    <t>sz</t>
  </si>
  <si>
    <t>Környezetgazdálkodás</t>
  </si>
  <si>
    <t>Fogyasztóvédelem</t>
  </si>
  <si>
    <t>B</t>
  </si>
  <si>
    <t>C</t>
  </si>
  <si>
    <t xml:space="preserve">Összefüggő pedagógiai gyakorlat </t>
  </si>
  <si>
    <t>gy</t>
  </si>
  <si>
    <t>Györkő Enikő</t>
  </si>
  <si>
    <t>Boronkai Dóra</t>
  </si>
  <si>
    <t>Bús Imre</t>
  </si>
  <si>
    <t>Angler Kinga</t>
  </si>
  <si>
    <t>Slezák-Bartos Zsuzsanna</t>
  </si>
  <si>
    <t>Vas-Guld Zsuzsanna</t>
  </si>
  <si>
    <t>Koltai Zoltán</t>
  </si>
  <si>
    <t>Brachinger Tamás</t>
  </si>
  <si>
    <t>Kutatásmódszertan és statisztikai elemzés</t>
  </si>
  <si>
    <t>Zádori Iván</t>
  </si>
  <si>
    <t>Szakmai képzés rendszere</t>
  </si>
  <si>
    <t xml:space="preserve">Szakdolgozati konzultáció I. </t>
  </si>
  <si>
    <t xml:space="preserve">Szakdolgozati konzultáció II. </t>
  </si>
  <si>
    <t>Pedagógiai kommunikációs gyakorlat</t>
  </si>
  <si>
    <t>Szakmai képességfejlesztés</t>
  </si>
  <si>
    <t>Vámosi Tamás</t>
  </si>
  <si>
    <t>Portfóliókészítés módszerei</t>
  </si>
  <si>
    <t>Kommunikáció és konfliktuskezelés</t>
  </si>
  <si>
    <t>Informatika</t>
  </si>
  <si>
    <t>Összefüggő szakmai gyakorlat I.</t>
  </si>
  <si>
    <t>Összefüggő szakmai gyakorlat II.</t>
  </si>
  <si>
    <t>Szécsi Gábor</t>
  </si>
  <si>
    <t>Máté Andrea</t>
  </si>
  <si>
    <t>Horváth Gábor</t>
  </si>
  <si>
    <t>Törőcsik Mária</t>
  </si>
  <si>
    <t>Maros Kitti</t>
  </si>
  <si>
    <t>Nemeskéri Zsolt</t>
  </si>
  <si>
    <t>Ragoncsa Zoltán</t>
  </si>
  <si>
    <t>Tantárgyfelelős / Ismeretkör felelős neve</t>
  </si>
  <si>
    <t>Szakoktató</t>
  </si>
  <si>
    <t xml:space="preserve">Szabadon választott 3. </t>
  </si>
  <si>
    <t>Szabadon választott 2.</t>
  </si>
  <si>
    <t>1. félév</t>
  </si>
  <si>
    <t>2. félév</t>
  </si>
  <si>
    <t>3. félév</t>
  </si>
  <si>
    <t>4. félév</t>
  </si>
  <si>
    <t>5. félév</t>
  </si>
  <si>
    <t>6. félév</t>
  </si>
  <si>
    <t>SPECIALIZÁCIÓ</t>
  </si>
  <si>
    <t>Specializáció - AGRÁR</t>
  </si>
  <si>
    <t>Specializáció - ÜZLETI</t>
  </si>
  <si>
    <t xml:space="preserve">Gasztronómiatörténet </t>
  </si>
  <si>
    <t xml:space="preserve">Üzleti tervezés </t>
  </si>
  <si>
    <t>Varga István</t>
  </si>
  <si>
    <t xml:space="preserve">Szabadon választott 1. </t>
  </si>
  <si>
    <t>Szakdolgozat készítése 10 kr</t>
  </si>
  <si>
    <t>Szabadon választható tárgyak min. 10 kr</t>
  </si>
  <si>
    <r>
      <t xml:space="preserve">Természet- vagy gazdaságtudományi ismeretek (15-20 kr) </t>
    </r>
    <r>
      <rPr>
        <b/>
        <sz val="12"/>
        <color rgb="FFFFFF00"/>
        <rFont val="Times New Roman"/>
        <family val="1"/>
        <charset val="238"/>
      </rPr>
      <t xml:space="preserve"> </t>
    </r>
  </si>
  <si>
    <t>Gazdasági és humán ismeretek (15-20 kr)</t>
  </si>
  <si>
    <r>
      <t>Pedagógiai és pszichológiai ismeretek, pedagógiai gyakorlatok (30-40 kr)</t>
    </r>
    <r>
      <rPr>
        <b/>
        <sz val="12"/>
        <color rgb="FFFF0000"/>
        <rFont val="Times New Roman"/>
        <family val="1"/>
        <charset val="238"/>
      </rPr>
      <t xml:space="preserve"> </t>
    </r>
  </si>
  <si>
    <t xml:space="preserve">Specializáció - AGRÁR (40-50 kr) </t>
  </si>
  <si>
    <t xml:space="preserve">Specializáció - ÜZLETI (40-50 kr) </t>
  </si>
  <si>
    <t xml:space="preserve">Specializáció - SZOLGÁLTATÁSI (40-50 kr) </t>
  </si>
  <si>
    <t>Szakmai specializációnak megfelelő szakmódszertanok, szakmai és pedagógiai gyakorlatok (40-50 kr)</t>
  </si>
  <si>
    <t>Specializáció - MINDENKINEK</t>
  </si>
  <si>
    <t>Agrárgazdaságtan</t>
  </si>
  <si>
    <t>Munkavédelem</t>
  </si>
  <si>
    <t>Kertészet</t>
  </si>
  <si>
    <t>Az egész életen át tartó tanulás</t>
  </si>
  <si>
    <t xml:space="preserve">Művelődéstörténet és társadalomismeret </t>
  </si>
  <si>
    <t xml:space="preserve">Munkaerőpiaci ismeretek </t>
  </si>
  <si>
    <t>közgazdaság, gazdálkodás és menedzsment, ügyvitel, turizmus-vendéglátás, kereskedelem</t>
  </si>
  <si>
    <t>Szakmai gyakorlatok oktatásmódszertana I.</t>
  </si>
  <si>
    <t>Szakmai gyakorlatok oktatásmódszertana II.</t>
  </si>
  <si>
    <t>élelmiszeripar, mezőgazdaság, erdészet és vadgazdálkodás, agrár gépész, kertészet és parképítés, földmérés</t>
  </si>
  <si>
    <t>Specializáció - SZOLGÁLTATÁS</t>
  </si>
  <si>
    <t>Viselkedéskultúra és etikett alapjai</t>
  </si>
  <si>
    <t>Vámosiné Rovó Gyöngyvér</t>
  </si>
  <si>
    <t>Vilinovszky Ferenc</t>
  </si>
  <si>
    <t>Mozolai Annamária</t>
  </si>
  <si>
    <t>Tari Eszter</t>
  </si>
  <si>
    <t xml:space="preserve">Művészettörténet, néprajz </t>
  </si>
  <si>
    <t>kreatív, rendészet és közszolgálat, sport, szépészet, szociális</t>
  </si>
  <si>
    <t>Minőségbiztosítás és folyamatszabályozás</t>
  </si>
  <si>
    <t>Bevezetés a pedagógiába</t>
  </si>
  <si>
    <t>Bevezetés a közgazdaságtanba</t>
  </si>
  <si>
    <t>Szabadidőpedagógia</t>
  </si>
  <si>
    <t xml:space="preserve">Egészséges életvitel </t>
  </si>
  <si>
    <t>Alapozó vizuális stúdiumok</t>
  </si>
  <si>
    <t>Kreatív írás</t>
  </si>
  <si>
    <t>Animáció és képregény</t>
  </si>
  <si>
    <t>Az agrártermelés biológiai és ökológiai alapjai</t>
  </si>
  <si>
    <t>A társadalmi integrációt segítő ellátórendszer</t>
  </si>
  <si>
    <t>Mentorálás és önreflexió</t>
  </si>
  <si>
    <t>Brachinger Tamás, Horváth Gábor</t>
  </si>
  <si>
    <t>Vas-Guld Zsuzsanna, Vámosiné Rovó Gyöngyvér, Maros Kitti</t>
  </si>
  <si>
    <t>Összefüggő pedagógiai gyakorlat, Gyakorlati oktatásmódszertan I.</t>
  </si>
  <si>
    <t>Szakmai gyakorlat I. és a Pedagógiai gyakorlat, a tárgy teljesítésének feltétele a leadott és elfogadott portfólió</t>
  </si>
  <si>
    <t>ÜZLETI</t>
  </si>
  <si>
    <t>AGRÁR</t>
  </si>
  <si>
    <t>SZOLGÁLTATÁS</t>
  </si>
  <si>
    <t>Elmélet és gyakorlat aránya</t>
  </si>
  <si>
    <t>64 ea, 105 kr szem + 11 kr SZV</t>
  </si>
  <si>
    <t>70 kr ea, 99 kr szem + 11 kr SZV</t>
  </si>
  <si>
    <t>55 ea, 114 kr szem + 11 kr SZV</t>
  </si>
  <si>
    <t xml:space="preserve">Szakmai gazdaságtan </t>
  </si>
  <si>
    <t>Összesen: 180 kr A pirossal megjelöltek az ideális számok, amihez jön még hozzá a szakdolgozat és a szabadon választható tárgyak.</t>
  </si>
  <si>
    <t>Bevezetés a pszichológiába</t>
  </si>
  <si>
    <t>Tantárgy ismeretköri kódja</t>
  </si>
  <si>
    <t>Vállalati gazdaságtan</t>
  </si>
  <si>
    <t>Didaktika</t>
  </si>
  <si>
    <t>Prezentációs ismeretek</t>
  </si>
  <si>
    <t>Pedagógiai pszichológia és szociálpszichológia</t>
  </si>
  <si>
    <t>Neveléselmélet</t>
  </si>
  <si>
    <t>A szakdolgozati témaválasztás és konzulens-választás a félév végére kötelező</t>
  </si>
  <si>
    <t>Marketing</t>
  </si>
  <si>
    <t>Turizmus és szállodai ismeretek</t>
  </si>
  <si>
    <t>Mezőgazdaság gépei</t>
  </si>
  <si>
    <t>Magyary István</t>
  </si>
  <si>
    <t>Barócsi Zoltán</t>
  </si>
  <si>
    <t>Borsiczky István</t>
  </si>
  <si>
    <t>Az ismeretkör kódja</t>
  </si>
  <si>
    <t>Sportági alapismeretek</t>
  </si>
  <si>
    <t>35% - 41,7% az elmélet a SZV tárgyak jellegétől függően</t>
  </si>
  <si>
    <t>38,9% - 45% az elmélet a SZV tárgyak jellegétől függően</t>
  </si>
  <si>
    <t>30,6% - 36,7% az elmélet a SZV tárgyak jellegétől függően</t>
  </si>
  <si>
    <t>Élelmiszeripari alapműveletek</t>
  </si>
  <si>
    <t>Gyurok János</t>
  </si>
  <si>
    <t>Kocsisné Farkas Claudia</t>
  </si>
  <si>
    <t>Zádori Iván, Angler Kinga</t>
  </si>
  <si>
    <t>Kiemelt figyelmet igénylő gyermekek problémái</t>
  </si>
  <si>
    <t>Vendéglátási ismeretek</t>
  </si>
  <si>
    <t>Projektmenedzsment</t>
  </si>
  <si>
    <t xml:space="preserve">Vidékfejlesztés alapjai </t>
  </si>
  <si>
    <t>Kiss Szabolcs</t>
  </si>
  <si>
    <t>Bánkuti Gábor</t>
  </si>
  <si>
    <t>Maksa Gyula</t>
  </si>
  <si>
    <t>Máté Gábor</t>
  </si>
  <si>
    <t>Bigazzi Sára</t>
  </si>
  <si>
    <t>Zentai Norbert</t>
  </si>
  <si>
    <t>Németh Zsolt</t>
  </si>
  <si>
    <t>Szakdolgozati konzultáció I.</t>
  </si>
  <si>
    <t>Összefüggő szakmai gyakorlat I. +  Szakmai gyakorlatok oktatásmódszertana II.</t>
  </si>
  <si>
    <t>Vass Vilmos</t>
  </si>
  <si>
    <t>Pénzügyi alapismeretek</t>
  </si>
  <si>
    <t>17KÖZ010</t>
  </si>
  <si>
    <t>22ÜSZ001</t>
  </si>
  <si>
    <t>21ÜSZ038</t>
  </si>
  <si>
    <t>21ÜSZ039</t>
  </si>
  <si>
    <t>24SZO001</t>
  </si>
  <si>
    <t>Táplálkozástan – Higiéné</t>
  </si>
  <si>
    <t>17KÖZ026</t>
  </si>
  <si>
    <t>22ÜSZ002</t>
  </si>
  <si>
    <t>21ÜSZ040</t>
  </si>
  <si>
    <t>21ÜSZ041</t>
  </si>
  <si>
    <t>24SZO002</t>
  </si>
  <si>
    <t>21ÜSZ047</t>
  </si>
  <si>
    <t>17KÖZ048</t>
  </si>
  <si>
    <t>17ÜSZ029</t>
  </si>
  <si>
    <t>21ÜSZ044</t>
  </si>
  <si>
    <t>21ÜSZ045</t>
  </si>
  <si>
    <t>21ÜSZ046</t>
  </si>
  <si>
    <t>24SZO003</t>
  </si>
  <si>
    <t>17KÖZ016</t>
  </si>
  <si>
    <t>21VAM54</t>
  </si>
  <si>
    <t>21ÜSZ049</t>
  </si>
  <si>
    <t>17KÖZ027</t>
  </si>
  <si>
    <t>21ÜSZ048</t>
  </si>
  <si>
    <t>21ÜSZ043</t>
  </si>
  <si>
    <t>21ÜSZ050</t>
  </si>
  <si>
    <t>17ÜSZ022</t>
  </si>
  <si>
    <t>17ÜSZ021</t>
  </si>
  <si>
    <t>17ÜSZ016</t>
  </si>
  <si>
    <t>21ÜSZ051</t>
  </si>
  <si>
    <t>21ÜSZ052</t>
  </si>
  <si>
    <t>21ÜSZ053</t>
  </si>
  <si>
    <t>17ÜSZ027</t>
  </si>
  <si>
    <t>22ÜSZ003</t>
  </si>
  <si>
    <t>22ÜSZ004</t>
  </si>
  <si>
    <t>17KÖZ047</t>
  </si>
  <si>
    <t>22ÜSZ005</t>
  </si>
  <si>
    <t>17ÜSZ028</t>
  </si>
  <si>
    <t>21ÜSZ056</t>
  </si>
  <si>
    <t>17ÜSZ018</t>
  </si>
  <si>
    <t>17ÜSZ011</t>
  </si>
  <si>
    <t>24SZO004</t>
  </si>
  <si>
    <t>22ÜSZ006</t>
  </si>
  <si>
    <t>22ÜSZ007</t>
  </si>
  <si>
    <t>21ÜSZ055</t>
  </si>
  <si>
    <t>22ÜSZ008</t>
  </si>
  <si>
    <t>22ÜSZ009</t>
  </si>
  <si>
    <t>21SZB069</t>
  </si>
  <si>
    <t>22ÜSZ015</t>
  </si>
  <si>
    <t>22ÜSZ016</t>
  </si>
  <si>
    <t>22SZB002</t>
  </si>
  <si>
    <t>21ÜSZ054</t>
  </si>
  <si>
    <t>22ÜSZ010</t>
  </si>
  <si>
    <t>24SZO005</t>
  </si>
  <si>
    <t>22ÜSZ011</t>
  </si>
  <si>
    <t>22ÜSZ012</t>
  </si>
  <si>
    <t>22ÜSZ013</t>
  </si>
  <si>
    <t>22ÜSZ014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</si>
</sst>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E7399C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2"/>
      <color rgb="FFFF6600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7399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1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8" fillId="0" borderId="1" xfId="0" applyFont="1" applyFill="1" applyBorder="1"/>
    <xf numFmtId="0" fontId="13" fillId="0" borderId="1" xfId="0" applyFont="1" applyFill="1" applyBorder="1"/>
    <xf numFmtId="0" fontId="5" fillId="0" borderId="1" xfId="0" applyFont="1" applyBorder="1"/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0" xfId="0" applyFont="1" applyFill="1"/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/>
    <xf numFmtId="0" fontId="13" fillId="3" borderId="0" xfId="0" applyFont="1" applyFill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13" fillId="2" borderId="0" xfId="0" applyFont="1" applyFill="1"/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0" borderId="0" xfId="0" applyFont="1"/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3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0" fillId="0" borderId="0" xfId="0" applyBorder="1"/>
    <xf numFmtId="0" fontId="24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Border="1"/>
    <xf numFmtId="0" fontId="27" fillId="3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5" fillId="0" borderId="0" xfId="0" applyFont="1" applyFill="1" applyAlignment="1">
      <alignment horizontal="center"/>
    </xf>
    <xf numFmtId="0" fontId="29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30" fillId="0" borderId="0" xfId="0" applyFont="1"/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 horizontal="left" wrapText="1"/>
    </xf>
    <xf numFmtId="0" fontId="13" fillId="9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5" fillId="8" borderId="5" xfId="0" applyFont="1" applyFill="1" applyBorder="1" applyAlignment="1">
      <alignment horizontal="center" wrapText="1"/>
    </xf>
    <xf numFmtId="0" fontId="15" fillId="8" borderId="4" xfId="0" applyFont="1" applyFill="1" applyBorder="1" applyAlignment="1">
      <alignment horizontal="center" wrapText="1"/>
    </xf>
    <xf numFmtId="0" fontId="15" fillId="8" borderId="3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5"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E7399C"/>
      <color rgb="FFFF6600"/>
      <color rgb="FFFFFFCC"/>
      <color rgb="FFCCECFF"/>
      <color rgb="FFCCFFFF"/>
      <color rgb="FFCC9900"/>
      <color rgb="FFDDDDDD"/>
      <color rgb="FF66FFFF"/>
      <color rgb="FFFF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0F58907-221E-4D47-946B-07B81001CF65}">
  <we:reference id="22ff87a5-132f-4d52-9e97-94d888e4dd91" version="3.1.0.0" store="EXCatalog" storeType="EXCatalog"/>
  <we:alternateReferences>
    <we:reference id="WA104380050" version="3.1.0.0" store="hu-HU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U106"/>
  <sheetViews>
    <sheetView tabSelected="1" zoomScale="110" zoomScaleNormal="110" zoomScaleSheetLayoutView="100"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F66" sqref="F66"/>
    </sheetView>
  </sheetViews>
  <sheetFormatPr defaultColWidth="9.140625" defaultRowHeight="18.75" x14ac:dyDescent="0.3"/>
  <cols>
    <col min="1" max="1" width="20.140625" style="10" customWidth="1"/>
    <col min="2" max="2" width="6" style="10" customWidth="1"/>
    <col min="3" max="3" width="5" style="9" customWidth="1"/>
    <col min="4" max="4" width="14.140625" style="10" bestFit="1" customWidth="1"/>
    <col min="5" max="5" width="48.28515625" style="10" customWidth="1"/>
    <col min="6" max="6" width="15.140625" style="13" customWidth="1"/>
    <col min="7" max="7" width="4.85546875" style="6" customWidth="1"/>
    <col min="8" max="8" width="6.5703125" style="6" customWidth="1"/>
    <col min="9" max="9" width="7" style="6" customWidth="1"/>
    <col min="10" max="10" width="7.42578125" style="19" customWidth="1"/>
    <col min="11" max="11" width="5.7109375" style="6" customWidth="1"/>
    <col min="12" max="12" width="5.28515625" style="6" customWidth="1"/>
    <col min="13" max="13" width="27.7109375" style="11" bestFit="1" customWidth="1"/>
    <col min="14" max="14" width="26.85546875" style="12" customWidth="1"/>
    <col min="15" max="15" width="40.42578125" style="14" customWidth="1"/>
    <col min="16" max="16384" width="9.140625" style="1"/>
  </cols>
  <sheetData>
    <row r="1" spans="1:540" s="8" customFormat="1" ht="67.5" customHeight="1" x14ac:dyDescent="0.2">
      <c r="A1" s="60" t="s">
        <v>3</v>
      </c>
      <c r="B1" s="61" t="s">
        <v>14</v>
      </c>
      <c r="C1" s="61" t="s">
        <v>13</v>
      </c>
      <c r="D1" s="61" t="s">
        <v>5</v>
      </c>
      <c r="E1" s="60" t="s">
        <v>6</v>
      </c>
      <c r="F1" s="60" t="s">
        <v>123</v>
      </c>
      <c r="G1" s="61" t="s">
        <v>11</v>
      </c>
      <c r="H1" s="61" t="s">
        <v>8</v>
      </c>
      <c r="I1" s="61" t="s">
        <v>9</v>
      </c>
      <c r="J1" s="61" t="s">
        <v>10</v>
      </c>
      <c r="K1" s="61" t="s">
        <v>0</v>
      </c>
      <c r="L1" s="61" t="s">
        <v>7</v>
      </c>
      <c r="M1" s="60" t="s">
        <v>53</v>
      </c>
      <c r="N1" s="60" t="s">
        <v>15</v>
      </c>
      <c r="O1" s="60" t="s">
        <v>12</v>
      </c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</row>
    <row r="2" spans="1:540" ht="21" customHeight="1" x14ac:dyDescent="0.25">
      <c r="A2" s="5" t="s">
        <v>54</v>
      </c>
      <c r="B2" s="5" t="s">
        <v>4</v>
      </c>
      <c r="C2" s="3" t="s">
        <v>16</v>
      </c>
      <c r="D2" s="5" t="s">
        <v>160</v>
      </c>
      <c r="E2" s="20" t="s">
        <v>99</v>
      </c>
      <c r="F2" s="20">
        <v>3</v>
      </c>
      <c r="G2" s="21">
        <v>1</v>
      </c>
      <c r="H2" s="21" t="s">
        <v>2</v>
      </c>
      <c r="I2" s="21">
        <v>2</v>
      </c>
      <c r="J2" s="21">
        <v>10</v>
      </c>
      <c r="K2" s="21" t="s">
        <v>1</v>
      </c>
      <c r="L2" s="21">
        <v>4</v>
      </c>
      <c r="M2" s="24" t="s">
        <v>143</v>
      </c>
      <c r="N2" s="24"/>
      <c r="O2" s="22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</row>
    <row r="3" spans="1:540" ht="15.75" x14ac:dyDescent="0.25">
      <c r="A3" s="5" t="s">
        <v>54</v>
      </c>
      <c r="B3" s="5" t="s">
        <v>4</v>
      </c>
      <c r="C3" s="3" t="s">
        <v>16</v>
      </c>
      <c r="D3" s="5" t="s">
        <v>161</v>
      </c>
      <c r="E3" s="20" t="s">
        <v>122</v>
      </c>
      <c r="F3" s="20">
        <v>3</v>
      </c>
      <c r="G3" s="21">
        <v>1</v>
      </c>
      <c r="H3" s="21" t="s">
        <v>2</v>
      </c>
      <c r="I3" s="21">
        <v>2</v>
      </c>
      <c r="J3" s="21">
        <v>10</v>
      </c>
      <c r="K3" s="21" t="s">
        <v>1</v>
      </c>
      <c r="L3" s="21">
        <v>4</v>
      </c>
      <c r="M3" s="24" t="s">
        <v>149</v>
      </c>
      <c r="N3" s="24" t="s">
        <v>25</v>
      </c>
      <c r="O3" s="24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</row>
    <row r="4" spans="1:540" ht="18" customHeight="1" x14ac:dyDescent="0.25">
      <c r="A4" s="5" t="s">
        <v>54</v>
      </c>
      <c r="B4" s="5" t="s">
        <v>4</v>
      </c>
      <c r="C4" s="3" t="s">
        <v>16</v>
      </c>
      <c r="D4" s="5" t="s">
        <v>162</v>
      </c>
      <c r="E4" s="20" t="s">
        <v>38</v>
      </c>
      <c r="F4" s="20">
        <v>5</v>
      </c>
      <c r="G4" s="21">
        <v>1</v>
      </c>
      <c r="H4" s="21" t="s">
        <v>18</v>
      </c>
      <c r="I4" s="21">
        <v>2</v>
      </c>
      <c r="J4" s="3">
        <v>8</v>
      </c>
      <c r="K4" s="21" t="s">
        <v>1</v>
      </c>
      <c r="L4" s="3">
        <v>3</v>
      </c>
      <c r="M4" s="24" t="s">
        <v>46</v>
      </c>
      <c r="N4" s="24"/>
      <c r="O4" s="24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</row>
    <row r="5" spans="1:540" ht="19.5" customHeight="1" x14ac:dyDescent="0.25">
      <c r="A5" s="5" t="s">
        <v>54</v>
      </c>
      <c r="B5" s="5" t="s">
        <v>4</v>
      </c>
      <c r="C5" s="3" t="s">
        <v>16</v>
      </c>
      <c r="D5" s="5" t="s">
        <v>163</v>
      </c>
      <c r="E5" s="20" t="s">
        <v>100</v>
      </c>
      <c r="F5" s="20">
        <v>1</v>
      </c>
      <c r="G5" s="21">
        <v>1</v>
      </c>
      <c r="H5" s="21" t="s">
        <v>2</v>
      </c>
      <c r="I5" s="21">
        <v>2</v>
      </c>
      <c r="J5" s="21">
        <v>8</v>
      </c>
      <c r="K5" s="21" t="s">
        <v>1</v>
      </c>
      <c r="L5" s="3">
        <v>3</v>
      </c>
      <c r="M5" s="24" t="s">
        <v>31</v>
      </c>
      <c r="N5" s="24"/>
      <c r="O5" s="1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</row>
    <row r="6" spans="1:540" ht="15.75" x14ac:dyDescent="0.25">
      <c r="A6" s="5" t="s">
        <v>54</v>
      </c>
      <c r="B6" s="5" t="s">
        <v>4</v>
      </c>
      <c r="C6" s="3" t="s">
        <v>16</v>
      </c>
      <c r="D6" s="5" t="s">
        <v>164</v>
      </c>
      <c r="E6" s="34" t="s">
        <v>165</v>
      </c>
      <c r="F6" s="20">
        <v>44</v>
      </c>
      <c r="G6" s="21">
        <v>1</v>
      </c>
      <c r="H6" s="21" t="s">
        <v>2</v>
      </c>
      <c r="I6" s="21">
        <v>2</v>
      </c>
      <c r="J6" s="21">
        <v>10</v>
      </c>
      <c r="K6" s="21" t="s">
        <v>21</v>
      </c>
      <c r="L6" s="21">
        <v>3</v>
      </c>
      <c r="M6" s="24" t="s">
        <v>30</v>
      </c>
      <c r="N6" s="24"/>
      <c r="O6" s="24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</row>
    <row r="7" spans="1:540" ht="15.75" x14ac:dyDescent="0.25">
      <c r="A7" s="5" t="s">
        <v>54</v>
      </c>
      <c r="B7" s="5" t="s">
        <v>4</v>
      </c>
      <c r="C7" s="3" t="s">
        <v>16</v>
      </c>
      <c r="D7" s="5" t="s">
        <v>166</v>
      </c>
      <c r="E7" s="20" t="s">
        <v>43</v>
      </c>
      <c r="F7" s="20">
        <v>1</v>
      </c>
      <c r="G7" s="21">
        <v>1</v>
      </c>
      <c r="H7" s="21" t="s">
        <v>18</v>
      </c>
      <c r="I7" s="21">
        <v>2</v>
      </c>
      <c r="J7" s="21">
        <v>8</v>
      </c>
      <c r="K7" s="21" t="s">
        <v>1</v>
      </c>
      <c r="L7" s="21">
        <v>3</v>
      </c>
      <c r="M7" s="24" t="s">
        <v>154</v>
      </c>
      <c r="N7" s="24" t="s">
        <v>48</v>
      </c>
      <c r="O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</row>
    <row r="8" spans="1:540" ht="15.75" x14ac:dyDescent="0.25">
      <c r="A8" s="5" t="s">
        <v>54</v>
      </c>
      <c r="B8" s="5" t="s">
        <v>4</v>
      </c>
      <c r="C8" s="3" t="s">
        <v>16</v>
      </c>
      <c r="D8" s="5" t="s">
        <v>167</v>
      </c>
      <c r="E8" s="34" t="s">
        <v>84</v>
      </c>
      <c r="F8" s="112">
        <v>2</v>
      </c>
      <c r="G8" s="16">
        <v>1</v>
      </c>
      <c r="H8" s="76" t="s">
        <v>18</v>
      </c>
      <c r="I8" s="21">
        <v>2</v>
      </c>
      <c r="J8" s="108">
        <v>8</v>
      </c>
      <c r="K8" s="21" t="s">
        <v>1</v>
      </c>
      <c r="L8" s="108">
        <v>3</v>
      </c>
      <c r="M8" s="115" t="s">
        <v>150</v>
      </c>
      <c r="N8" s="109" t="s">
        <v>142</v>
      </c>
      <c r="O8" s="1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</row>
    <row r="9" spans="1:540" ht="15.75" x14ac:dyDescent="0.25">
      <c r="A9" s="5" t="s">
        <v>54</v>
      </c>
      <c r="B9" s="5" t="s">
        <v>4</v>
      </c>
      <c r="C9" s="3" t="s">
        <v>16</v>
      </c>
      <c r="D9" s="5" t="s">
        <v>168</v>
      </c>
      <c r="E9" s="5" t="s">
        <v>20</v>
      </c>
      <c r="F9" s="20">
        <v>2</v>
      </c>
      <c r="G9" s="21">
        <v>1</v>
      </c>
      <c r="H9" s="21" t="s">
        <v>2</v>
      </c>
      <c r="I9" s="21">
        <v>2</v>
      </c>
      <c r="J9" s="21">
        <v>8</v>
      </c>
      <c r="K9" s="21" t="s">
        <v>1</v>
      </c>
      <c r="L9" s="21">
        <v>4</v>
      </c>
      <c r="M9" s="24" t="s">
        <v>50</v>
      </c>
      <c r="N9" s="2" t="s">
        <v>28</v>
      </c>
      <c r="O9" s="22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</row>
    <row r="10" spans="1:540" ht="15.75" x14ac:dyDescent="0.25">
      <c r="A10" s="5" t="s">
        <v>54</v>
      </c>
      <c r="B10" s="5" t="s">
        <v>4</v>
      </c>
      <c r="C10" s="3" t="s">
        <v>16</v>
      </c>
      <c r="D10" s="5" t="s">
        <v>169</v>
      </c>
      <c r="E10" s="5" t="s">
        <v>85</v>
      </c>
      <c r="F10" s="20">
        <v>2</v>
      </c>
      <c r="G10" s="3">
        <v>1</v>
      </c>
      <c r="H10" s="3" t="s">
        <v>2</v>
      </c>
      <c r="I10" s="21">
        <v>2</v>
      </c>
      <c r="J10" s="3">
        <v>10</v>
      </c>
      <c r="K10" s="21" t="s">
        <v>1</v>
      </c>
      <c r="L10" s="3">
        <v>3</v>
      </c>
      <c r="M10" s="2" t="s">
        <v>32</v>
      </c>
      <c r="N10" s="2"/>
      <c r="O10" s="2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</row>
    <row r="11" spans="1:540" s="45" customFormat="1" ht="15.75" x14ac:dyDescent="0.25">
      <c r="A11" s="46" t="s">
        <v>57</v>
      </c>
      <c r="B11" s="38"/>
      <c r="C11" s="39"/>
      <c r="D11" s="38"/>
      <c r="E11" s="46"/>
      <c r="F11" s="46"/>
      <c r="G11" s="39"/>
      <c r="H11" s="39"/>
      <c r="I11" s="42">
        <f>SUM(I2:I10)</f>
        <v>18</v>
      </c>
      <c r="J11" s="42">
        <f>SUM(J2:J10)</f>
        <v>80</v>
      </c>
      <c r="K11" s="39"/>
      <c r="L11" s="42">
        <f>SUM(L2:L10)</f>
        <v>30</v>
      </c>
      <c r="M11" s="43"/>
      <c r="N11" s="43"/>
      <c r="O11" s="4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</row>
    <row r="12" spans="1:540" s="45" customFormat="1" ht="15.75" x14ac:dyDescent="0.25">
      <c r="A12" s="5" t="s">
        <v>54</v>
      </c>
      <c r="B12" s="5" t="s">
        <v>4</v>
      </c>
      <c r="C12" s="3" t="s">
        <v>16</v>
      </c>
      <c r="D12" s="5" t="s">
        <v>177</v>
      </c>
      <c r="E12" s="20" t="s">
        <v>159</v>
      </c>
      <c r="F12" s="20">
        <v>1</v>
      </c>
      <c r="G12" s="21">
        <v>2</v>
      </c>
      <c r="H12" s="21" t="s">
        <v>2</v>
      </c>
      <c r="I12" s="21">
        <v>2</v>
      </c>
      <c r="J12" s="21">
        <v>8</v>
      </c>
      <c r="K12" s="21" t="s">
        <v>1</v>
      </c>
      <c r="L12" s="21">
        <v>4</v>
      </c>
      <c r="M12" s="24" t="s">
        <v>31</v>
      </c>
      <c r="N12" s="24"/>
      <c r="O12" s="22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</row>
    <row r="13" spans="1:540" ht="15.75" customHeight="1" x14ac:dyDescent="0.25">
      <c r="A13" s="5" t="s">
        <v>54</v>
      </c>
      <c r="B13" s="5" t="s">
        <v>4</v>
      </c>
      <c r="C13" s="3" t="s">
        <v>16</v>
      </c>
      <c r="D13" s="5" t="s">
        <v>170</v>
      </c>
      <c r="E13" s="20" t="s">
        <v>128</v>
      </c>
      <c r="F13" s="20">
        <v>3</v>
      </c>
      <c r="G13" s="21">
        <v>2</v>
      </c>
      <c r="H13" s="21" t="s">
        <v>2</v>
      </c>
      <c r="I13" s="21">
        <v>2</v>
      </c>
      <c r="J13" s="21">
        <v>10</v>
      </c>
      <c r="K13" s="21" t="s">
        <v>1</v>
      </c>
      <c r="L13" s="21">
        <v>3</v>
      </c>
      <c r="M13" s="24" t="s">
        <v>27</v>
      </c>
      <c r="N13" s="24"/>
      <c r="O13" s="50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</row>
    <row r="14" spans="1:540" ht="15.75" customHeight="1" x14ac:dyDescent="0.25">
      <c r="A14" s="5" t="s">
        <v>54</v>
      </c>
      <c r="B14" s="5" t="s">
        <v>4</v>
      </c>
      <c r="C14" s="3" t="s">
        <v>16</v>
      </c>
      <c r="D14" s="5" t="s">
        <v>171</v>
      </c>
      <c r="E14" s="20" t="s">
        <v>127</v>
      </c>
      <c r="F14" s="20">
        <v>3</v>
      </c>
      <c r="G14" s="21">
        <v>2</v>
      </c>
      <c r="H14" s="21" t="s">
        <v>18</v>
      </c>
      <c r="I14" s="21">
        <v>2</v>
      </c>
      <c r="J14" s="21">
        <v>8</v>
      </c>
      <c r="K14" s="21" t="s">
        <v>1</v>
      </c>
      <c r="L14" s="21">
        <v>3</v>
      </c>
      <c r="M14" s="24" t="s">
        <v>153</v>
      </c>
      <c r="N14" s="12" t="s">
        <v>25</v>
      </c>
      <c r="O14" s="24" t="s">
        <v>122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</row>
    <row r="15" spans="1:540" ht="17.25" customHeight="1" x14ac:dyDescent="0.25">
      <c r="A15" s="5" t="s">
        <v>54</v>
      </c>
      <c r="B15" s="5" t="s">
        <v>4</v>
      </c>
      <c r="C15" s="3" t="s">
        <v>16</v>
      </c>
      <c r="D15" s="5" t="s">
        <v>172</v>
      </c>
      <c r="E15" s="20" t="s">
        <v>126</v>
      </c>
      <c r="F15" s="20">
        <v>1</v>
      </c>
      <c r="G15" s="21">
        <v>2</v>
      </c>
      <c r="H15" s="21" t="s">
        <v>18</v>
      </c>
      <c r="I15" s="21">
        <v>2</v>
      </c>
      <c r="J15" s="21">
        <v>8</v>
      </c>
      <c r="K15" s="21" t="s">
        <v>1</v>
      </c>
      <c r="L15" s="21">
        <v>3</v>
      </c>
      <c r="M15" s="24" t="s">
        <v>26</v>
      </c>
      <c r="N15" s="24"/>
      <c r="O15" s="24" t="s">
        <v>43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</row>
    <row r="16" spans="1:540" ht="15.75" x14ac:dyDescent="0.25">
      <c r="A16" s="5" t="s">
        <v>54</v>
      </c>
      <c r="B16" s="5" t="s">
        <v>4</v>
      </c>
      <c r="C16" s="3" t="s">
        <v>16</v>
      </c>
      <c r="D16" s="5" t="s">
        <v>173</v>
      </c>
      <c r="E16" s="5" t="s">
        <v>35</v>
      </c>
      <c r="F16" s="20">
        <v>3</v>
      </c>
      <c r="G16" s="3">
        <v>2</v>
      </c>
      <c r="H16" s="3" t="s">
        <v>2</v>
      </c>
      <c r="I16" s="21">
        <v>2</v>
      </c>
      <c r="J16" s="3">
        <v>10</v>
      </c>
      <c r="K16" s="21" t="s">
        <v>1</v>
      </c>
      <c r="L16" s="3">
        <v>4</v>
      </c>
      <c r="M16" s="2" t="s">
        <v>51</v>
      </c>
      <c r="N16" s="2" t="s">
        <v>40</v>
      </c>
      <c r="O16" s="2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</row>
    <row r="17" spans="1:541" ht="15.75" x14ac:dyDescent="0.25">
      <c r="A17" s="5" t="s">
        <v>54</v>
      </c>
      <c r="B17" s="5" t="s">
        <v>4</v>
      </c>
      <c r="C17" s="3" t="s">
        <v>16</v>
      </c>
      <c r="D17" s="5"/>
      <c r="E17" s="20" t="s">
        <v>69</v>
      </c>
      <c r="F17" s="20">
        <v>7</v>
      </c>
      <c r="G17" s="3">
        <v>2</v>
      </c>
      <c r="H17" s="3"/>
      <c r="I17" s="21">
        <v>2</v>
      </c>
      <c r="J17" s="3">
        <v>8</v>
      </c>
      <c r="K17" s="21" t="s">
        <v>22</v>
      </c>
      <c r="L17" s="3">
        <v>4</v>
      </c>
      <c r="M17" s="2"/>
      <c r="N17" s="2"/>
      <c r="O17" s="2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</row>
    <row r="18" spans="1:541" ht="15.75" x14ac:dyDescent="0.25">
      <c r="A18" s="5" t="s">
        <v>54</v>
      </c>
      <c r="B18" s="5" t="s">
        <v>4</v>
      </c>
      <c r="C18" s="3" t="s">
        <v>16</v>
      </c>
      <c r="D18" s="5" t="s">
        <v>174</v>
      </c>
      <c r="E18" s="15" t="s">
        <v>83</v>
      </c>
      <c r="F18" s="112">
        <v>2</v>
      </c>
      <c r="G18" s="16">
        <v>2</v>
      </c>
      <c r="H18" s="26" t="s">
        <v>2</v>
      </c>
      <c r="I18" s="26">
        <v>2</v>
      </c>
      <c r="J18" s="26">
        <v>10</v>
      </c>
      <c r="K18" s="26" t="s">
        <v>1</v>
      </c>
      <c r="L18" s="16">
        <v>3</v>
      </c>
      <c r="M18" s="15" t="s">
        <v>32</v>
      </c>
      <c r="N18" s="15"/>
      <c r="O18" s="2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</row>
    <row r="19" spans="1:541" ht="18" customHeight="1" x14ac:dyDescent="0.25">
      <c r="A19" s="5" t="s">
        <v>54</v>
      </c>
      <c r="B19" s="5" t="s">
        <v>4</v>
      </c>
      <c r="C19" s="3" t="s">
        <v>16</v>
      </c>
      <c r="D19" s="34" t="s">
        <v>175</v>
      </c>
      <c r="E19" s="24" t="s">
        <v>91</v>
      </c>
      <c r="F19" s="112">
        <v>2</v>
      </c>
      <c r="G19" s="26">
        <v>2</v>
      </c>
      <c r="H19" s="26" t="s">
        <v>18</v>
      </c>
      <c r="I19" s="26">
        <v>2</v>
      </c>
      <c r="J19" s="26">
        <v>8</v>
      </c>
      <c r="K19" s="26" t="s">
        <v>1</v>
      </c>
      <c r="L19" s="16">
        <v>3</v>
      </c>
      <c r="M19" s="22" t="s">
        <v>92</v>
      </c>
      <c r="N19" s="22"/>
      <c r="O19" s="15"/>
      <c r="P19" s="6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</row>
    <row r="20" spans="1:541" ht="14.25" customHeight="1" x14ac:dyDescent="0.25">
      <c r="A20" s="5" t="s">
        <v>54</v>
      </c>
      <c r="B20" s="5" t="s">
        <v>4</v>
      </c>
      <c r="C20" s="3" t="s">
        <v>16</v>
      </c>
      <c r="D20" s="5" t="s">
        <v>176</v>
      </c>
      <c r="E20" s="22" t="s">
        <v>102</v>
      </c>
      <c r="F20" s="20">
        <v>44</v>
      </c>
      <c r="G20" s="16">
        <v>2</v>
      </c>
      <c r="H20" s="26" t="s">
        <v>2</v>
      </c>
      <c r="I20" s="26">
        <v>2</v>
      </c>
      <c r="J20" s="26">
        <v>12</v>
      </c>
      <c r="K20" s="26" t="s">
        <v>21</v>
      </c>
      <c r="L20" s="26">
        <v>3</v>
      </c>
      <c r="M20" s="22" t="s">
        <v>92</v>
      </c>
      <c r="N20" s="2"/>
      <c r="O20" s="1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</row>
    <row r="21" spans="1:541" s="49" customFormat="1" ht="15.75" x14ac:dyDescent="0.25">
      <c r="A21" s="46" t="s">
        <v>58</v>
      </c>
      <c r="B21" s="46"/>
      <c r="C21" s="42"/>
      <c r="D21" s="46"/>
      <c r="E21" s="46"/>
      <c r="F21" s="46"/>
      <c r="G21" s="42"/>
      <c r="H21" s="42"/>
      <c r="I21" s="42">
        <f>SUM(I12:I20)</f>
        <v>18</v>
      </c>
      <c r="J21" s="42">
        <f>SUM(J13:J20)</f>
        <v>74</v>
      </c>
      <c r="K21" s="42"/>
      <c r="L21" s="42">
        <f>SUM(L12:L20)</f>
        <v>30</v>
      </c>
      <c r="M21" s="47"/>
      <c r="N21" s="47"/>
      <c r="O21" s="43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</row>
    <row r="22" spans="1:541" ht="18.75" customHeight="1" x14ac:dyDescent="0.25">
      <c r="A22" s="5" t="s">
        <v>54</v>
      </c>
      <c r="B22" s="5" t="s">
        <v>4</v>
      </c>
      <c r="C22" s="3" t="s">
        <v>16</v>
      </c>
      <c r="D22" s="5" t="s">
        <v>183</v>
      </c>
      <c r="E22" s="20" t="s">
        <v>19</v>
      </c>
      <c r="F22" s="20">
        <v>44</v>
      </c>
      <c r="G22" s="21">
        <v>3</v>
      </c>
      <c r="H22" s="21" t="s">
        <v>2</v>
      </c>
      <c r="I22" s="21">
        <v>2</v>
      </c>
      <c r="J22" s="21">
        <v>8</v>
      </c>
      <c r="K22" s="21" t="s">
        <v>21</v>
      </c>
      <c r="L22" s="21">
        <v>4</v>
      </c>
      <c r="M22" s="24" t="s">
        <v>34</v>
      </c>
      <c r="N22" s="24" t="s">
        <v>144</v>
      </c>
      <c r="O22" s="27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</row>
    <row r="23" spans="1:541" ht="15.75" x14ac:dyDescent="0.25">
      <c r="A23" s="5" t="s">
        <v>54</v>
      </c>
      <c r="B23" s="5" t="s">
        <v>4</v>
      </c>
      <c r="C23" s="3" t="s">
        <v>16</v>
      </c>
      <c r="D23" s="5" t="s">
        <v>182</v>
      </c>
      <c r="E23" s="20" t="s">
        <v>39</v>
      </c>
      <c r="F23" s="20">
        <v>5</v>
      </c>
      <c r="G23" s="21">
        <v>3</v>
      </c>
      <c r="H23" s="21" t="s">
        <v>24</v>
      </c>
      <c r="I23" s="21">
        <v>2</v>
      </c>
      <c r="J23" s="21">
        <v>10</v>
      </c>
      <c r="K23" s="21" t="s">
        <v>1</v>
      </c>
      <c r="L23" s="21">
        <v>3</v>
      </c>
      <c r="M23" s="24" t="s">
        <v>27</v>
      </c>
      <c r="N23" s="50"/>
      <c r="O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</row>
    <row r="24" spans="1:541" ht="19.5" customHeight="1" x14ac:dyDescent="0.25">
      <c r="A24" s="5" t="s">
        <v>54</v>
      </c>
      <c r="B24" s="5" t="s">
        <v>4</v>
      </c>
      <c r="C24" s="3" t="s">
        <v>16</v>
      </c>
      <c r="D24" s="5" t="s">
        <v>181</v>
      </c>
      <c r="E24" s="5" t="s">
        <v>42</v>
      </c>
      <c r="F24" s="20">
        <v>2</v>
      </c>
      <c r="G24" s="3">
        <v>3</v>
      </c>
      <c r="H24" s="3" t="s">
        <v>18</v>
      </c>
      <c r="I24" s="21">
        <v>2</v>
      </c>
      <c r="J24" s="3">
        <v>8</v>
      </c>
      <c r="K24" s="21" t="s">
        <v>1</v>
      </c>
      <c r="L24" s="3">
        <v>3</v>
      </c>
      <c r="M24" s="2" t="s">
        <v>26</v>
      </c>
      <c r="N24" s="2"/>
      <c r="O24" s="2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</row>
    <row r="25" spans="1:541" ht="18.75" customHeight="1" x14ac:dyDescent="0.25">
      <c r="A25" s="5" t="s">
        <v>54</v>
      </c>
      <c r="B25" s="5" t="s">
        <v>4</v>
      </c>
      <c r="C25" s="3" t="s">
        <v>16</v>
      </c>
      <c r="D25" s="5" t="s">
        <v>180</v>
      </c>
      <c r="E25" s="113" t="s">
        <v>147</v>
      </c>
      <c r="F25" s="20">
        <v>44</v>
      </c>
      <c r="G25" s="3">
        <v>3</v>
      </c>
      <c r="H25" s="3" t="s">
        <v>18</v>
      </c>
      <c r="I25" s="21">
        <v>2</v>
      </c>
      <c r="J25" s="3">
        <v>8</v>
      </c>
      <c r="K25" s="21" t="s">
        <v>21</v>
      </c>
      <c r="L25" s="3">
        <v>3</v>
      </c>
      <c r="M25" s="2" t="s">
        <v>32</v>
      </c>
      <c r="N25" s="2"/>
      <c r="O25" s="1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</row>
    <row r="26" spans="1:541" ht="15.75" x14ac:dyDescent="0.25">
      <c r="A26" s="5" t="s">
        <v>54</v>
      </c>
      <c r="B26" s="5" t="s">
        <v>4</v>
      </c>
      <c r="C26" s="3" t="s">
        <v>16</v>
      </c>
      <c r="D26" s="5"/>
      <c r="E26" s="20" t="s">
        <v>56</v>
      </c>
      <c r="F26" s="20">
        <v>7</v>
      </c>
      <c r="G26" s="21">
        <v>3</v>
      </c>
      <c r="H26" s="21"/>
      <c r="I26" s="3">
        <v>2</v>
      </c>
      <c r="J26" s="3">
        <v>8</v>
      </c>
      <c r="K26" s="3" t="s">
        <v>22</v>
      </c>
      <c r="L26" s="21">
        <v>4</v>
      </c>
      <c r="M26" s="2"/>
      <c r="N26" s="2"/>
      <c r="O26" s="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</row>
    <row r="27" spans="1:541" ht="16.5" customHeight="1" x14ac:dyDescent="0.25">
      <c r="A27" s="5" t="s">
        <v>54</v>
      </c>
      <c r="B27" s="5" t="s">
        <v>4</v>
      </c>
      <c r="C27" s="3" t="s">
        <v>16</v>
      </c>
      <c r="D27" s="5"/>
      <c r="E27" s="20" t="s">
        <v>55</v>
      </c>
      <c r="F27" s="20">
        <v>7</v>
      </c>
      <c r="G27" s="21">
        <v>3</v>
      </c>
      <c r="H27" s="21"/>
      <c r="I27" s="3">
        <v>2</v>
      </c>
      <c r="J27" s="3">
        <v>8</v>
      </c>
      <c r="K27" s="3" t="s">
        <v>22</v>
      </c>
      <c r="L27" s="21">
        <v>3</v>
      </c>
      <c r="M27" s="2"/>
      <c r="N27" s="2"/>
      <c r="O27" s="2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</row>
    <row r="28" spans="1:541" ht="15.75" x14ac:dyDescent="0.25">
      <c r="A28" s="5" t="s">
        <v>54</v>
      </c>
      <c r="B28" s="5" t="s">
        <v>4</v>
      </c>
      <c r="C28" s="3" t="s">
        <v>16</v>
      </c>
      <c r="D28" s="5" t="s">
        <v>178</v>
      </c>
      <c r="E28" s="20" t="s">
        <v>125</v>
      </c>
      <c r="F28" s="20">
        <v>3</v>
      </c>
      <c r="G28" s="21">
        <v>3</v>
      </c>
      <c r="H28" s="21" t="s">
        <v>2</v>
      </c>
      <c r="I28" s="21">
        <v>2</v>
      </c>
      <c r="J28" s="21">
        <v>8</v>
      </c>
      <c r="K28" s="21" t="s">
        <v>1</v>
      </c>
      <c r="L28" s="21">
        <v>3</v>
      </c>
      <c r="M28" s="24" t="s">
        <v>27</v>
      </c>
      <c r="N28" s="24"/>
      <c r="O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</row>
    <row r="29" spans="1:541" ht="15.75" x14ac:dyDescent="0.25">
      <c r="A29" s="5" t="s">
        <v>54</v>
      </c>
      <c r="B29" s="5" t="s">
        <v>4</v>
      </c>
      <c r="C29" s="3" t="s">
        <v>16</v>
      </c>
      <c r="D29" s="5" t="s">
        <v>179</v>
      </c>
      <c r="E29" s="20" t="s">
        <v>124</v>
      </c>
      <c r="F29" s="20">
        <v>44</v>
      </c>
      <c r="G29" s="21">
        <v>3</v>
      </c>
      <c r="H29" s="21" t="s">
        <v>2</v>
      </c>
      <c r="I29" s="21">
        <v>3</v>
      </c>
      <c r="J29" s="21">
        <v>12</v>
      </c>
      <c r="K29" s="21" t="s">
        <v>21</v>
      </c>
      <c r="L29" s="21">
        <v>4</v>
      </c>
      <c r="M29" s="12" t="s">
        <v>31</v>
      </c>
      <c r="N29" s="24"/>
      <c r="O29" s="34" t="s">
        <v>100</v>
      </c>
    </row>
    <row r="30" spans="1:541" ht="47.25" x14ac:dyDescent="0.25">
      <c r="A30" s="5" t="s">
        <v>54</v>
      </c>
      <c r="B30" s="5" t="s">
        <v>4</v>
      </c>
      <c r="C30" s="3" t="s">
        <v>16</v>
      </c>
      <c r="D30" s="34" t="s">
        <v>184</v>
      </c>
      <c r="E30" s="24" t="s">
        <v>81</v>
      </c>
      <c r="F30" s="112">
        <v>44</v>
      </c>
      <c r="G30" s="26">
        <v>3</v>
      </c>
      <c r="H30" s="26" t="s">
        <v>2</v>
      </c>
      <c r="I30" s="26">
        <v>2</v>
      </c>
      <c r="J30" s="26">
        <v>8</v>
      </c>
      <c r="K30" s="26" t="s">
        <v>21</v>
      </c>
      <c r="L30" s="26">
        <v>3</v>
      </c>
      <c r="M30" s="22" t="s">
        <v>50</v>
      </c>
      <c r="N30" s="24" t="s">
        <v>110</v>
      </c>
      <c r="O30" s="34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</row>
    <row r="31" spans="1:541" s="45" customFormat="1" ht="15.75" x14ac:dyDescent="0.25">
      <c r="A31" s="46" t="s">
        <v>59</v>
      </c>
      <c r="B31" s="38"/>
      <c r="C31" s="39"/>
      <c r="D31" s="38"/>
      <c r="E31" s="46"/>
      <c r="F31" s="46"/>
      <c r="G31" s="39"/>
      <c r="H31" s="39"/>
      <c r="I31" s="42">
        <f>SUM(I22:I30)</f>
        <v>19</v>
      </c>
      <c r="J31" s="42">
        <f>SUM(J22:J30)</f>
        <v>78</v>
      </c>
      <c r="K31" s="42"/>
      <c r="L31" s="42">
        <f>SUM(L22:L30)</f>
        <v>30</v>
      </c>
      <c r="M31" s="43"/>
      <c r="N31" s="43"/>
      <c r="O31" s="4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</row>
    <row r="32" spans="1:541" ht="15.75" x14ac:dyDescent="0.25">
      <c r="A32" s="5" t="s">
        <v>54</v>
      </c>
      <c r="B32" s="5" t="s">
        <v>4</v>
      </c>
      <c r="C32" s="3" t="s">
        <v>16</v>
      </c>
      <c r="D32" s="5" t="s">
        <v>185</v>
      </c>
      <c r="E32" s="20" t="s">
        <v>23</v>
      </c>
      <c r="F32" s="20">
        <v>3</v>
      </c>
      <c r="G32" s="21">
        <v>4</v>
      </c>
      <c r="H32" s="21" t="s">
        <v>24</v>
      </c>
      <c r="I32" s="21">
        <v>160</v>
      </c>
      <c r="J32" s="21">
        <v>50</v>
      </c>
      <c r="K32" s="21" t="s">
        <v>1</v>
      </c>
      <c r="L32" s="21">
        <v>10</v>
      </c>
      <c r="M32" s="24" t="s">
        <v>143</v>
      </c>
      <c r="N32" s="24" t="s">
        <v>94</v>
      </c>
      <c r="O32" s="24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</row>
    <row r="33" spans="1:540" ht="31.5" x14ac:dyDescent="0.25">
      <c r="A33" s="5" t="s">
        <v>54</v>
      </c>
      <c r="B33" s="5" t="s">
        <v>4</v>
      </c>
      <c r="C33" s="3" t="s">
        <v>16</v>
      </c>
      <c r="D33" s="5" t="s">
        <v>186</v>
      </c>
      <c r="E33" s="5" t="s">
        <v>17</v>
      </c>
      <c r="F33" s="5">
        <v>3</v>
      </c>
      <c r="G33" s="3">
        <v>4</v>
      </c>
      <c r="H33" s="3" t="s">
        <v>18</v>
      </c>
      <c r="I33" s="21">
        <v>2</v>
      </c>
      <c r="J33" s="3">
        <v>12</v>
      </c>
      <c r="K33" s="21" t="s">
        <v>1</v>
      </c>
      <c r="L33" s="4">
        <v>4</v>
      </c>
      <c r="M33" s="2" t="s">
        <v>52</v>
      </c>
      <c r="N33" s="2" t="s">
        <v>28</v>
      </c>
      <c r="O33" s="2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</row>
    <row r="34" spans="1:540" ht="21.75" customHeight="1" x14ac:dyDescent="0.25">
      <c r="A34" s="5" t="s">
        <v>54</v>
      </c>
      <c r="B34" s="5" t="s">
        <v>4</v>
      </c>
      <c r="C34" s="3" t="s">
        <v>16</v>
      </c>
      <c r="D34" s="5" t="s">
        <v>187</v>
      </c>
      <c r="E34" s="5" t="s">
        <v>33</v>
      </c>
      <c r="F34" s="5">
        <v>1</v>
      </c>
      <c r="G34" s="3">
        <v>4</v>
      </c>
      <c r="H34" s="3" t="s">
        <v>18</v>
      </c>
      <c r="I34" s="21">
        <v>2</v>
      </c>
      <c r="J34" s="3">
        <v>8</v>
      </c>
      <c r="K34" s="21" t="s">
        <v>1</v>
      </c>
      <c r="L34" s="3">
        <v>3</v>
      </c>
      <c r="M34" s="2" t="s">
        <v>51</v>
      </c>
      <c r="N34" s="24" t="s">
        <v>109</v>
      </c>
      <c r="O34" s="2" t="s">
        <v>129</v>
      </c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</row>
    <row r="35" spans="1:540" ht="19.5" customHeight="1" x14ac:dyDescent="0.25">
      <c r="A35" s="5" t="s">
        <v>54</v>
      </c>
      <c r="B35" s="5" t="s">
        <v>4</v>
      </c>
      <c r="C35" s="3" t="s">
        <v>16</v>
      </c>
      <c r="D35" s="5" t="s">
        <v>188</v>
      </c>
      <c r="E35" s="5" t="s">
        <v>87</v>
      </c>
      <c r="F35" s="5">
        <v>5</v>
      </c>
      <c r="G35" s="3">
        <v>4</v>
      </c>
      <c r="H35" s="3" t="s">
        <v>18</v>
      </c>
      <c r="I35" s="21">
        <v>2</v>
      </c>
      <c r="J35" s="3">
        <v>12</v>
      </c>
      <c r="K35" s="21" t="s">
        <v>1</v>
      </c>
      <c r="L35" s="3">
        <v>4</v>
      </c>
      <c r="M35" s="2" t="s">
        <v>47</v>
      </c>
      <c r="N35" s="2" t="s">
        <v>28</v>
      </c>
      <c r="O35" s="2"/>
    </row>
    <row r="36" spans="1:540" ht="15.75" x14ac:dyDescent="0.25">
      <c r="A36" s="5" t="s">
        <v>54</v>
      </c>
      <c r="B36" s="5" t="s">
        <v>4</v>
      </c>
      <c r="C36" s="3" t="s">
        <v>16</v>
      </c>
      <c r="D36" s="5" t="s">
        <v>189</v>
      </c>
      <c r="E36" s="2" t="s">
        <v>101</v>
      </c>
      <c r="F36" s="20">
        <v>5</v>
      </c>
      <c r="G36" s="21">
        <v>4</v>
      </c>
      <c r="H36" s="21" t="s">
        <v>18</v>
      </c>
      <c r="I36" s="21">
        <v>2</v>
      </c>
      <c r="J36" s="21">
        <v>12</v>
      </c>
      <c r="K36" s="21" t="s">
        <v>1</v>
      </c>
      <c r="L36" s="21">
        <v>3</v>
      </c>
      <c r="M36" s="2" t="s">
        <v>27</v>
      </c>
      <c r="N36" s="2"/>
      <c r="O36" s="34"/>
    </row>
    <row r="37" spans="1:540" ht="15.75" x14ac:dyDescent="0.25">
      <c r="A37" s="5" t="s">
        <v>54</v>
      </c>
      <c r="B37" s="5" t="s">
        <v>4</v>
      </c>
      <c r="C37" s="3" t="s">
        <v>16</v>
      </c>
      <c r="D37" s="5" t="s">
        <v>190</v>
      </c>
      <c r="E37" s="71" t="s">
        <v>145</v>
      </c>
      <c r="F37" s="71">
        <v>3</v>
      </c>
      <c r="G37" s="16">
        <v>4</v>
      </c>
      <c r="H37" s="16" t="s">
        <v>2</v>
      </c>
      <c r="I37" s="26">
        <v>2</v>
      </c>
      <c r="J37" s="26">
        <v>12</v>
      </c>
      <c r="K37" s="26" t="s">
        <v>1</v>
      </c>
      <c r="L37" s="16">
        <v>3</v>
      </c>
      <c r="M37" s="71" t="s">
        <v>25</v>
      </c>
      <c r="N37" s="71"/>
      <c r="O37" s="2"/>
    </row>
    <row r="38" spans="1:540" ht="15.75" x14ac:dyDescent="0.25">
      <c r="A38" s="5" t="s">
        <v>54</v>
      </c>
      <c r="B38" s="5" t="s">
        <v>4</v>
      </c>
      <c r="C38" s="3" t="s">
        <v>16</v>
      </c>
      <c r="D38" s="5"/>
      <c r="E38" s="5" t="s">
        <v>63</v>
      </c>
      <c r="F38" s="77"/>
      <c r="G38" s="3"/>
      <c r="H38" s="3"/>
      <c r="I38" s="21"/>
      <c r="J38" s="18"/>
      <c r="K38" s="21"/>
      <c r="L38" s="3">
        <v>3</v>
      </c>
      <c r="M38" s="2"/>
      <c r="N38" s="2"/>
      <c r="O38" s="2"/>
    </row>
    <row r="39" spans="1:540" ht="15.75" x14ac:dyDescent="0.25">
      <c r="A39" s="46" t="s">
        <v>60</v>
      </c>
      <c r="B39" s="38"/>
      <c r="C39" s="39"/>
      <c r="D39" s="38"/>
      <c r="E39" s="46"/>
      <c r="F39" s="46"/>
      <c r="G39" s="39"/>
      <c r="H39" s="39"/>
      <c r="I39" s="42">
        <f>SUM(I32:I37)</f>
        <v>170</v>
      </c>
      <c r="J39" s="41">
        <f>SUM(J32:J37)</f>
        <v>106</v>
      </c>
      <c r="K39" s="39"/>
      <c r="L39" s="42">
        <f>SUM(L32:L38)</f>
        <v>30</v>
      </c>
      <c r="M39" s="43"/>
      <c r="N39" s="43"/>
      <c r="O39" s="43"/>
    </row>
    <row r="40" spans="1:540" ht="15.75" x14ac:dyDescent="0.25">
      <c r="A40" s="5" t="s">
        <v>54</v>
      </c>
      <c r="B40" s="5" t="s">
        <v>4</v>
      </c>
      <c r="C40" s="3" t="s">
        <v>16</v>
      </c>
      <c r="D40" s="5" t="s">
        <v>191</v>
      </c>
      <c r="E40" s="5" t="s">
        <v>36</v>
      </c>
      <c r="F40" s="5">
        <v>6</v>
      </c>
      <c r="G40" s="3">
        <v>5</v>
      </c>
      <c r="H40" s="3" t="s">
        <v>18</v>
      </c>
      <c r="I40" s="21">
        <v>1</v>
      </c>
      <c r="J40" s="3">
        <v>5</v>
      </c>
      <c r="K40" s="21" t="s">
        <v>1</v>
      </c>
      <c r="L40" s="3">
        <v>5</v>
      </c>
      <c r="M40" s="2" t="s">
        <v>31</v>
      </c>
      <c r="N40" s="2"/>
      <c r="O40" s="2" t="s">
        <v>33</v>
      </c>
    </row>
    <row r="41" spans="1:540" s="56" customFormat="1" ht="15" customHeight="1" x14ac:dyDescent="0.25">
      <c r="A41" s="53" t="s">
        <v>54</v>
      </c>
      <c r="B41" s="53" t="s">
        <v>4</v>
      </c>
      <c r="C41" s="54" t="s">
        <v>16</v>
      </c>
      <c r="D41" s="53" t="s">
        <v>192</v>
      </c>
      <c r="E41" s="5" t="s">
        <v>44</v>
      </c>
      <c r="F41" s="5">
        <v>5</v>
      </c>
      <c r="G41" s="3">
        <v>5</v>
      </c>
      <c r="H41" s="3" t="s">
        <v>24</v>
      </c>
      <c r="I41" s="21">
        <v>200</v>
      </c>
      <c r="J41" s="3">
        <v>60</v>
      </c>
      <c r="K41" s="21" t="s">
        <v>1</v>
      </c>
      <c r="L41" s="3">
        <v>12</v>
      </c>
      <c r="M41" s="2" t="s">
        <v>52</v>
      </c>
      <c r="N41" s="55"/>
      <c r="O41" s="2" t="s">
        <v>111</v>
      </c>
    </row>
    <row r="42" spans="1:540" ht="19.5" customHeight="1" x14ac:dyDescent="0.25">
      <c r="A42" s="5" t="s">
        <v>54</v>
      </c>
      <c r="B42" s="5" t="s">
        <v>4</v>
      </c>
      <c r="C42" s="3" t="s">
        <v>16</v>
      </c>
      <c r="D42" s="5" t="s">
        <v>193</v>
      </c>
      <c r="E42" s="5" t="s">
        <v>88</v>
      </c>
      <c r="F42" s="5">
        <v>5</v>
      </c>
      <c r="G42" s="3">
        <v>5</v>
      </c>
      <c r="H42" s="3" t="s">
        <v>18</v>
      </c>
      <c r="I42" s="21">
        <v>2</v>
      </c>
      <c r="J42" s="3">
        <v>12</v>
      </c>
      <c r="K42" s="21" t="s">
        <v>1</v>
      </c>
      <c r="L42" s="3">
        <v>4</v>
      </c>
      <c r="M42" s="2" t="s">
        <v>47</v>
      </c>
      <c r="N42" s="2" t="s">
        <v>28</v>
      </c>
      <c r="O42" s="2" t="s">
        <v>87</v>
      </c>
    </row>
    <row r="43" spans="1:540" ht="19.5" customHeight="1" x14ac:dyDescent="0.25">
      <c r="A43" s="5" t="s">
        <v>54</v>
      </c>
      <c r="B43" s="5" t="s">
        <v>4</v>
      </c>
      <c r="C43" s="3" t="s">
        <v>16</v>
      </c>
      <c r="D43" s="5"/>
      <c r="E43" s="5" t="s">
        <v>63</v>
      </c>
      <c r="F43" s="77"/>
      <c r="G43" s="3"/>
      <c r="H43" s="3"/>
      <c r="I43" s="21"/>
      <c r="J43" s="18"/>
      <c r="K43" s="21"/>
      <c r="L43" s="3"/>
      <c r="M43" s="2"/>
      <c r="N43" s="2"/>
      <c r="O43" s="2"/>
    </row>
    <row r="44" spans="1:540" ht="15.75" x14ac:dyDescent="0.25">
      <c r="A44" s="5" t="s">
        <v>54</v>
      </c>
      <c r="B44" s="5" t="s">
        <v>4</v>
      </c>
      <c r="C44" s="3" t="s">
        <v>16</v>
      </c>
      <c r="D44" s="34"/>
      <c r="E44" s="5" t="s">
        <v>63</v>
      </c>
      <c r="F44" s="78"/>
      <c r="G44" s="34"/>
      <c r="H44" s="34"/>
      <c r="I44" s="22"/>
      <c r="J44" s="34"/>
      <c r="K44" s="22"/>
      <c r="L44" s="34"/>
      <c r="M44" s="34"/>
      <c r="N44" s="15"/>
      <c r="O44" s="2"/>
    </row>
    <row r="45" spans="1:540" ht="15.75" x14ac:dyDescent="0.25">
      <c r="A45" s="5" t="s">
        <v>54</v>
      </c>
      <c r="B45" s="5" t="s">
        <v>4</v>
      </c>
      <c r="C45" s="3" t="s">
        <v>16</v>
      </c>
      <c r="D45" s="34"/>
      <c r="E45" s="5" t="s">
        <v>63</v>
      </c>
      <c r="F45" s="78"/>
      <c r="G45" s="34"/>
      <c r="H45" s="34"/>
      <c r="I45" s="22"/>
      <c r="J45" s="34"/>
      <c r="K45" s="22"/>
      <c r="L45" s="34"/>
      <c r="M45" s="34"/>
      <c r="N45" s="34"/>
      <c r="O45" s="2"/>
    </row>
    <row r="46" spans="1:540" s="45" customFormat="1" ht="15.75" x14ac:dyDescent="0.25">
      <c r="A46" s="46" t="s">
        <v>61</v>
      </c>
      <c r="B46" s="38"/>
      <c r="C46" s="39"/>
      <c r="D46" s="38"/>
      <c r="E46" s="46"/>
      <c r="F46" s="79"/>
      <c r="G46" s="39"/>
      <c r="H46" s="39"/>
      <c r="I46" s="42">
        <f>SUM(I40:I45)</f>
        <v>203</v>
      </c>
      <c r="J46" s="42">
        <f>SUM(J40:J45)</f>
        <v>77</v>
      </c>
      <c r="K46" s="39"/>
      <c r="L46" s="42">
        <f>SUM(L40:L45)</f>
        <v>21</v>
      </c>
      <c r="M46" s="43"/>
      <c r="N46" s="43"/>
      <c r="O46" s="43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</row>
    <row r="47" spans="1:540" ht="21" customHeight="1" x14ac:dyDescent="0.25">
      <c r="A47" s="5" t="s">
        <v>54</v>
      </c>
      <c r="B47" s="5" t="s">
        <v>4</v>
      </c>
      <c r="C47" s="3" t="s">
        <v>16</v>
      </c>
      <c r="D47" s="5" t="s">
        <v>196</v>
      </c>
      <c r="E47" s="5" t="s">
        <v>37</v>
      </c>
      <c r="F47" s="20">
        <v>6</v>
      </c>
      <c r="G47" s="21">
        <v>6</v>
      </c>
      <c r="H47" s="21" t="s">
        <v>18</v>
      </c>
      <c r="I47" s="21">
        <v>1</v>
      </c>
      <c r="J47" s="21">
        <v>5</v>
      </c>
      <c r="K47" s="21" t="s">
        <v>1</v>
      </c>
      <c r="L47" s="21">
        <v>5</v>
      </c>
      <c r="M47" s="2" t="s">
        <v>31</v>
      </c>
      <c r="N47" s="2"/>
      <c r="O47" s="2" t="s">
        <v>156</v>
      </c>
    </row>
    <row r="48" spans="1:540" ht="21" customHeight="1" x14ac:dyDescent="0.25">
      <c r="A48" s="5" t="s">
        <v>54</v>
      </c>
      <c r="B48" s="5" t="s">
        <v>4</v>
      </c>
      <c r="C48" s="3" t="s">
        <v>16</v>
      </c>
      <c r="D48" s="5" t="s">
        <v>195</v>
      </c>
      <c r="E48" s="5" t="s">
        <v>45</v>
      </c>
      <c r="F48" s="20">
        <v>5</v>
      </c>
      <c r="G48" s="21">
        <v>6</v>
      </c>
      <c r="H48" s="21" t="s">
        <v>24</v>
      </c>
      <c r="I48" s="21">
        <v>200</v>
      </c>
      <c r="J48" s="21">
        <v>60</v>
      </c>
      <c r="K48" s="21" t="s">
        <v>1</v>
      </c>
      <c r="L48" s="21">
        <v>13</v>
      </c>
      <c r="M48" s="2" t="s">
        <v>52</v>
      </c>
      <c r="N48" s="2"/>
      <c r="O48" s="2" t="s">
        <v>157</v>
      </c>
    </row>
    <row r="49" spans="1:232" ht="18.75" customHeight="1" x14ac:dyDescent="0.25">
      <c r="A49" s="5" t="s">
        <v>54</v>
      </c>
      <c r="B49" s="5" t="s">
        <v>4</v>
      </c>
      <c r="C49" s="3" t="s">
        <v>16</v>
      </c>
      <c r="D49" s="5" t="s">
        <v>194</v>
      </c>
      <c r="E49" s="5" t="s">
        <v>41</v>
      </c>
      <c r="F49" s="20">
        <v>5</v>
      </c>
      <c r="G49" s="21">
        <v>6</v>
      </c>
      <c r="H49" s="21" t="s">
        <v>18</v>
      </c>
      <c r="I49" s="21">
        <v>2</v>
      </c>
      <c r="J49" s="21">
        <v>8</v>
      </c>
      <c r="K49" s="21" t="s">
        <v>1</v>
      </c>
      <c r="L49" s="21">
        <v>3</v>
      </c>
      <c r="M49" s="2" t="s">
        <v>158</v>
      </c>
      <c r="N49" s="2"/>
      <c r="O49" s="15" t="s">
        <v>112</v>
      </c>
    </row>
    <row r="50" spans="1:232" ht="18.75" customHeight="1" x14ac:dyDescent="0.25">
      <c r="A50" s="5" t="s">
        <v>54</v>
      </c>
      <c r="B50" s="5" t="s">
        <v>4</v>
      </c>
      <c r="C50" s="3" t="s">
        <v>16</v>
      </c>
      <c r="D50" s="5"/>
      <c r="E50" s="5" t="s">
        <v>63</v>
      </c>
      <c r="F50" s="59"/>
      <c r="G50" s="3"/>
      <c r="H50" s="3"/>
      <c r="I50" s="21"/>
      <c r="J50" s="18"/>
      <c r="K50" s="21"/>
      <c r="L50" s="3"/>
      <c r="M50" s="2"/>
      <c r="N50" s="2"/>
      <c r="O50" s="72"/>
    </row>
    <row r="51" spans="1:232" ht="18.75" customHeight="1" x14ac:dyDescent="0.25">
      <c r="A51" s="5" t="s">
        <v>54</v>
      </c>
      <c r="B51" s="5" t="s">
        <v>4</v>
      </c>
      <c r="C51" s="3" t="s">
        <v>16</v>
      </c>
      <c r="D51" s="5"/>
      <c r="E51" s="5" t="s">
        <v>63</v>
      </c>
      <c r="F51" s="59"/>
      <c r="G51" s="16"/>
      <c r="H51" s="16"/>
      <c r="I51" s="26"/>
      <c r="J51" s="17"/>
      <c r="K51" s="26"/>
      <c r="L51" s="16"/>
      <c r="M51" s="29"/>
      <c r="N51" s="2"/>
      <c r="O51" s="72"/>
    </row>
    <row r="52" spans="1:232" ht="15.75" x14ac:dyDescent="0.25">
      <c r="A52" s="5" t="s">
        <v>54</v>
      </c>
      <c r="B52" s="5" t="s">
        <v>4</v>
      </c>
      <c r="C52" s="3" t="s">
        <v>16</v>
      </c>
      <c r="D52" s="5"/>
      <c r="E52" s="5" t="s">
        <v>63</v>
      </c>
      <c r="F52" s="58"/>
      <c r="G52" s="16"/>
      <c r="H52" s="16"/>
      <c r="I52" s="26"/>
      <c r="J52" s="17"/>
      <c r="K52" s="26"/>
      <c r="L52" s="16"/>
      <c r="M52" s="29"/>
      <c r="N52" s="2"/>
      <c r="O52" s="72"/>
    </row>
    <row r="53" spans="1:232" ht="15.75" customHeight="1" x14ac:dyDescent="0.25">
      <c r="A53" s="46" t="s">
        <v>62</v>
      </c>
      <c r="B53" s="38"/>
      <c r="C53" s="39"/>
      <c r="D53" s="38"/>
      <c r="E53" s="46"/>
      <c r="F53" s="40"/>
      <c r="G53" s="39"/>
      <c r="H53" s="39"/>
      <c r="I53" s="42">
        <f>SUM(I47:I52)</f>
        <v>203</v>
      </c>
      <c r="J53" s="42">
        <f>SUM(J47:J52)</f>
        <v>73</v>
      </c>
      <c r="K53" s="42"/>
      <c r="L53" s="42">
        <f>SUM(L47:L52)</f>
        <v>21</v>
      </c>
      <c r="M53" s="43"/>
      <c r="N53" s="43"/>
      <c r="O53" s="43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</row>
    <row r="54" spans="1:232" s="45" customFormat="1" ht="15.75" x14ac:dyDescent="0.25">
      <c r="A54" s="22"/>
      <c r="B54" s="20"/>
      <c r="C54" s="21"/>
      <c r="D54" s="20"/>
      <c r="E54" s="20"/>
      <c r="F54" s="23"/>
      <c r="G54" s="26"/>
      <c r="H54" s="26"/>
      <c r="I54" s="110">
        <f>I11+I21+I31+I39+I46+I53</f>
        <v>631</v>
      </c>
      <c r="J54" s="110">
        <f>J11+J21+J31+J39+J46+J53</f>
        <v>488</v>
      </c>
      <c r="K54" s="110"/>
      <c r="L54" s="110">
        <f>L11+L21+L31+L39+L46+L53</f>
        <v>162</v>
      </c>
      <c r="M54" s="50"/>
      <c r="N54" s="24"/>
      <c r="O54" s="22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</row>
    <row r="55" spans="1:232" s="45" customFormat="1" x14ac:dyDescent="0.3">
      <c r="A55" s="22"/>
      <c r="B55" s="20"/>
      <c r="C55" s="21"/>
      <c r="D55" s="20"/>
      <c r="E55" s="20"/>
      <c r="F55" s="23"/>
      <c r="G55" s="26"/>
      <c r="H55" s="26"/>
      <c r="I55" s="28"/>
      <c r="J55" s="28"/>
      <c r="K55" s="28"/>
      <c r="L55" s="28"/>
      <c r="M55" s="50"/>
      <c r="N55" s="24"/>
      <c r="O55" s="73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</row>
    <row r="56" spans="1:232" s="45" customFormat="1" ht="37.5" customHeight="1" x14ac:dyDescent="0.25">
      <c r="A56" s="22"/>
      <c r="B56" s="5"/>
      <c r="C56" s="3"/>
      <c r="D56" s="5"/>
      <c r="E56" s="75" t="s">
        <v>65</v>
      </c>
      <c r="F56" s="123" t="s">
        <v>86</v>
      </c>
      <c r="G56" s="124"/>
      <c r="H56" s="124"/>
      <c r="I56" s="124"/>
      <c r="J56" s="124"/>
      <c r="K56" s="124"/>
      <c r="L56" s="124"/>
      <c r="M56" s="124"/>
      <c r="N56" s="124"/>
      <c r="O56" s="1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</row>
    <row r="57" spans="1:232" s="45" customFormat="1" ht="15.75" x14ac:dyDescent="0.25">
      <c r="A57" s="5" t="s">
        <v>54</v>
      </c>
      <c r="B57" s="5" t="s">
        <v>4</v>
      </c>
      <c r="C57" s="3" t="s">
        <v>16</v>
      </c>
      <c r="D57" s="5" t="s">
        <v>197</v>
      </c>
      <c r="E57" s="34" t="s">
        <v>146</v>
      </c>
      <c r="F57" s="5">
        <v>24</v>
      </c>
      <c r="G57" s="16">
        <v>4</v>
      </c>
      <c r="H57" s="16" t="s">
        <v>2</v>
      </c>
      <c r="I57" s="16">
        <v>2</v>
      </c>
      <c r="J57" s="16">
        <v>8</v>
      </c>
      <c r="K57" s="21" t="s">
        <v>21</v>
      </c>
      <c r="L57" s="16">
        <v>3</v>
      </c>
      <c r="M57" s="25" t="s">
        <v>47</v>
      </c>
      <c r="N57" s="24" t="s">
        <v>28</v>
      </c>
      <c r="O57" s="72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</row>
    <row r="58" spans="1:232" s="45" customFormat="1" ht="15.75" x14ac:dyDescent="0.25">
      <c r="A58" s="5" t="s">
        <v>54</v>
      </c>
      <c r="B58" s="5" t="s">
        <v>4</v>
      </c>
      <c r="C58" s="3" t="s">
        <v>16</v>
      </c>
      <c r="D58" s="5" t="s">
        <v>198</v>
      </c>
      <c r="E58" s="20" t="s">
        <v>130</v>
      </c>
      <c r="F58" s="20">
        <v>24</v>
      </c>
      <c r="G58" s="21">
        <v>5</v>
      </c>
      <c r="H58" s="21" t="s">
        <v>18</v>
      </c>
      <c r="I58" s="21">
        <v>2</v>
      </c>
      <c r="J58" s="21">
        <v>8</v>
      </c>
      <c r="K58" s="21" t="s">
        <v>21</v>
      </c>
      <c r="L58" s="21">
        <v>3</v>
      </c>
      <c r="M58" s="24" t="s">
        <v>49</v>
      </c>
      <c r="N58" s="24" t="s">
        <v>29</v>
      </c>
      <c r="O58" s="2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</row>
    <row r="59" spans="1:232" s="45" customFormat="1" ht="15.75" x14ac:dyDescent="0.25">
      <c r="A59" s="5" t="s">
        <v>54</v>
      </c>
      <c r="B59" s="5" t="s">
        <v>4</v>
      </c>
      <c r="C59" s="87" t="s">
        <v>16</v>
      </c>
      <c r="D59" s="5" t="s">
        <v>199</v>
      </c>
      <c r="E59" s="5" t="s">
        <v>66</v>
      </c>
      <c r="F59" s="5">
        <v>24</v>
      </c>
      <c r="G59" s="16">
        <v>5</v>
      </c>
      <c r="H59" s="16" t="s">
        <v>2</v>
      </c>
      <c r="I59" s="16">
        <v>2</v>
      </c>
      <c r="J59" s="16">
        <v>12</v>
      </c>
      <c r="K59" s="21" t="s">
        <v>21</v>
      </c>
      <c r="L59" s="16">
        <v>4</v>
      </c>
      <c r="M59" s="2" t="s">
        <v>47</v>
      </c>
      <c r="N59" s="2" t="s">
        <v>28</v>
      </c>
      <c r="O59" s="72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</row>
    <row r="60" spans="1:232" s="45" customFormat="1" ht="15.75" x14ac:dyDescent="0.25">
      <c r="A60" s="38" t="s">
        <v>61</v>
      </c>
      <c r="B60" s="44"/>
      <c r="C60" s="44"/>
      <c r="D60" s="44"/>
      <c r="E60" s="44"/>
      <c r="F60" s="44"/>
      <c r="G60" s="44"/>
      <c r="H60" s="44"/>
      <c r="I60" s="89">
        <f>SUM(I57:I59)</f>
        <v>6</v>
      </c>
      <c r="J60" s="89">
        <f>SUM(J58:J59)</f>
        <v>20</v>
      </c>
      <c r="K60" s="39"/>
      <c r="L60" s="89">
        <f>SUM(L57:L59)</f>
        <v>10</v>
      </c>
      <c r="M60" s="48"/>
      <c r="N60" s="44"/>
      <c r="O60" s="43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</row>
    <row r="61" spans="1:232" s="45" customFormat="1" ht="15.75" x14ac:dyDescent="0.25">
      <c r="A61" s="5" t="s">
        <v>54</v>
      </c>
      <c r="B61" s="5" t="s">
        <v>4</v>
      </c>
      <c r="C61" s="3" t="s">
        <v>16</v>
      </c>
      <c r="D61" s="5" t="s">
        <v>200</v>
      </c>
      <c r="E61" s="22" t="s">
        <v>67</v>
      </c>
      <c r="F61" s="20">
        <v>24</v>
      </c>
      <c r="G61" s="21">
        <v>6</v>
      </c>
      <c r="H61" s="21" t="s">
        <v>18</v>
      </c>
      <c r="I61" s="21">
        <v>3</v>
      </c>
      <c r="J61" s="21">
        <v>12</v>
      </c>
      <c r="K61" s="21" t="s">
        <v>21</v>
      </c>
      <c r="L61" s="21">
        <v>3</v>
      </c>
      <c r="M61" s="24" t="s">
        <v>31</v>
      </c>
      <c r="N61" s="24"/>
      <c r="O61" s="20" t="s">
        <v>124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</row>
    <row r="62" spans="1:232" s="45" customFormat="1" ht="15.75" x14ac:dyDescent="0.25">
      <c r="A62" s="5" t="s">
        <v>54</v>
      </c>
      <c r="B62" s="5" t="s">
        <v>4</v>
      </c>
      <c r="C62" s="3" t="s">
        <v>16</v>
      </c>
      <c r="D62" s="5" t="s">
        <v>201</v>
      </c>
      <c r="E62" s="34" t="s">
        <v>131</v>
      </c>
      <c r="F62" s="5">
        <v>24</v>
      </c>
      <c r="G62" s="16">
        <v>6</v>
      </c>
      <c r="H62" s="16" t="s">
        <v>2</v>
      </c>
      <c r="I62" s="21">
        <v>2</v>
      </c>
      <c r="J62" s="16">
        <v>12</v>
      </c>
      <c r="K62" s="21" t="s">
        <v>21</v>
      </c>
      <c r="L62" s="16">
        <v>4</v>
      </c>
      <c r="M62" s="2" t="s">
        <v>47</v>
      </c>
      <c r="N62" s="2" t="s">
        <v>28</v>
      </c>
      <c r="O62" s="72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</row>
    <row r="63" spans="1:232" s="45" customFormat="1" ht="15.75" x14ac:dyDescent="0.25">
      <c r="A63" s="5" t="s">
        <v>54</v>
      </c>
      <c r="B63" s="5" t="s">
        <v>4</v>
      </c>
      <c r="C63" s="3" t="s">
        <v>16</v>
      </c>
      <c r="D63" s="5" t="s">
        <v>202</v>
      </c>
      <c r="E63" s="20" t="s">
        <v>120</v>
      </c>
      <c r="F63" s="20">
        <v>24</v>
      </c>
      <c r="G63" s="21">
        <v>6</v>
      </c>
      <c r="H63" s="21" t="s">
        <v>2</v>
      </c>
      <c r="I63" s="21">
        <v>2</v>
      </c>
      <c r="J63" s="21">
        <v>12</v>
      </c>
      <c r="K63" s="21" t="s">
        <v>21</v>
      </c>
      <c r="L63" s="21">
        <v>4</v>
      </c>
      <c r="M63" s="24" t="s">
        <v>51</v>
      </c>
      <c r="N63" s="2" t="s">
        <v>28</v>
      </c>
      <c r="O63" s="50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</row>
    <row r="64" spans="1:232" s="45" customFormat="1" ht="15.75" x14ac:dyDescent="0.25">
      <c r="A64" s="44" t="s">
        <v>62</v>
      </c>
      <c r="B64" s="38"/>
      <c r="C64" s="39"/>
      <c r="D64" s="38"/>
      <c r="E64" s="83"/>
      <c r="F64" s="40"/>
      <c r="G64" s="39"/>
      <c r="H64" s="39"/>
      <c r="I64" s="42">
        <f>SUM(I61:I63)</f>
        <v>7</v>
      </c>
      <c r="J64" s="42">
        <f>SUM(J61:J63)</f>
        <v>36</v>
      </c>
      <c r="K64" s="39"/>
      <c r="L64" s="42">
        <f>SUM(L61:L63)</f>
        <v>11</v>
      </c>
      <c r="M64" s="47"/>
      <c r="N64" s="43"/>
      <c r="O64" s="43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</row>
    <row r="65" spans="1:232" s="45" customFormat="1" ht="15.75" x14ac:dyDescent="0.25">
      <c r="A65" s="15"/>
      <c r="B65" s="5"/>
      <c r="C65" s="3"/>
      <c r="D65" s="5"/>
      <c r="E65" s="67"/>
      <c r="F65" s="7"/>
      <c r="G65" s="3"/>
      <c r="H65" s="57"/>
      <c r="I65" s="3"/>
      <c r="J65" s="18"/>
      <c r="K65" s="3"/>
      <c r="L65" s="80"/>
      <c r="M65" s="74"/>
      <c r="N65" s="29"/>
      <c r="O65" s="2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</row>
    <row r="66" spans="1:232" s="45" customFormat="1" ht="15.75" x14ac:dyDescent="0.25">
      <c r="A66" s="15"/>
      <c r="B66" s="5"/>
      <c r="C66" s="3"/>
      <c r="D66" s="5"/>
      <c r="E66" s="67"/>
      <c r="F66" s="7"/>
      <c r="G66" s="3"/>
      <c r="H66" s="57"/>
      <c r="I66" s="3"/>
      <c r="J66" s="18"/>
      <c r="K66" s="3"/>
      <c r="L66" s="80"/>
      <c r="M66" s="74"/>
      <c r="N66" s="2"/>
      <c r="O66" s="50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</row>
    <row r="67" spans="1:232" s="45" customFormat="1" x14ac:dyDescent="0.3">
      <c r="A67" s="15"/>
      <c r="B67" s="5"/>
      <c r="C67" s="3"/>
      <c r="D67" s="5"/>
      <c r="E67" s="81" t="s">
        <v>64</v>
      </c>
      <c r="F67" s="126" t="s">
        <v>89</v>
      </c>
      <c r="G67" s="127"/>
      <c r="H67" s="127"/>
      <c r="I67" s="127"/>
      <c r="J67" s="127"/>
      <c r="K67" s="127"/>
      <c r="L67" s="127"/>
      <c r="M67" s="127"/>
      <c r="N67" s="127"/>
      <c r="O67" s="12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</row>
    <row r="68" spans="1:232" s="45" customFormat="1" x14ac:dyDescent="0.3">
      <c r="A68" s="5" t="s">
        <v>54</v>
      </c>
      <c r="B68" s="5" t="s">
        <v>4</v>
      </c>
      <c r="C68" s="3" t="s">
        <v>16</v>
      </c>
      <c r="D68" s="5" t="s">
        <v>203</v>
      </c>
      <c r="E68" s="5" t="s">
        <v>98</v>
      </c>
      <c r="F68" s="5">
        <v>14</v>
      </c>
      <c r="G68" s="70">
        <v>4</v>
      </c>
      <c r="H68" s="3" t="s">
        <v>2</v>
      </c>
      <c r="I68" s="3">
        <v>2</v>
      </c>
      <c r="J68" s="3">
        <v>8</v>
      </c>
      <c r="K68" s="3" t="s">
        <v>21</v>
      </c>
      <c r="L68" s="3">
        <v>3</v>
      </c>
      <c r="M68" s="2" t="s">
        <v>52</v>
      </c>
      <c r="N68" s="2"/>
      <c r="O68" s="31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</row>
    <row r="69" spans="1:232" s="45" customFormat="1" x14ac:dyDescent="0.3">
      <c r="A69" s="5" t="s">
        <v>54</v>
      </c>
      <c r="B69" s="5" t="s">
        <v>4</v>
      </c>
      <c r="C69" s="3" t="s">
        <v>16</v>
      </c>
      <c r="D69" s="5" t="s">
        <v>204</v>
      </c>
      <c r="E69" s="5" t="s">
        <v>82</v>
      </c>
      <c r="F69" s="5">
        <v>14</v>
      </c>
      <c r="G69" s="70">
        <v>5</v>
      </c>
      <c r="H69" s="21" t="s">
        <v>2</v>
      </c>
      <c r="I69" s="3">
        <v>2</v>
      </c>
      <c r="J69" s="21">
        <v>8</v>
      </c>
      <c r="K69" s="3" t="s">
        <v>21</v>
      </c>
      <c r="L69" s="21">
        <v>3</v>
      </c>
      <c r="M69" s="24" t="s">
        <v>134</v>
      </c>
      <c r="N69" s="24"/>
      <c r="O69" s="31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</row>
    <row r="70" spans="1:232" s="45" customFormat="1" x14ac:dyDescent="0.3">
      <c r="A70" s="5" t="s">
        <v>54</v>
      </c>
      <c r="B70" s="5" t="s">
        <v>4</v>
      </c>
      <c r="C70" s="3" t="s">
        <v>16</v>
      </c>
      <c r="D70" s="5" t="s">
        <v>205</v>
      </c>
      <c r="E70" s="92" t="s">
        <v>106</v>
      </c>
      <c r="F70" s="92">
        <v>14</v>
      </c>
      <c r="G70" s="91">
        <v>5</v>
      </c>
      <c r="H70" s="91" t="s">
        <v>2</v>
      </c>
      <c r="I70" s="3">
        <v>2</v>
      </c>
      <c r="J70" s="91">
        <v>10</v>
      </c>
      <c r="K70" s="3" t="s">
        <v>21</v>
      </c>
      <c r="L70" s="21">
        <v>3</v>
      </c>
      <c r="M70" s="24" t="s">
        <v>133</v>
      </c>
      <c r="N70" s="25"/>
      <c r="O70" s="31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</row>
    <row r="71" spans="1:232" s="45" customFormat="1" x14ac:dyDescent="0.3">
      <c r="A71" s="5" t="s">
        <v>54</v>
      </c>
      <c r="B71" s="5" t="s">
        <v>4</v>
      </c>
      <c r="C71" s="3" t="s">
        <v>16</v>
      </c>
      <c r="D71" s="5" t="s">
        <v>206</v>
      </c>
      <c r="E71" s="5" t="s">
        <v>141</v>
      </c>
      <c r="F71" s="20">
        <v>14</v>
      </c>
      <c r="G71" s="70">
        <v>5</v>
      </c>
      <c r="H71" s="26" t="s">
        <v>2</v>
      </c>
      <c r="I71" s="3">
        <v>2</v>
      </c>
      <c r="J71" s="26">
        <v>10</v>
      </c>
      <c r="K71" s="3" t="s">
        <v>21</v>
      </c>
      <c r="L71" s="26">
        <v>3</v>
      </c>
      <c r="M71" s="24" t="s">
        <v>30</v>
      </c>
      <c r="N71" s="84"/>
      <c r="O71" s="31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</row>
    <row r="72" spans="1:232" s="45" customFormat="1" ht="15.75" x14ac:dyDescent="0.25">
      <c r="A72" s="38" t="s">
        <v>61</v>
      </c>
      <c r="B72" s="38"/>
      <c r="C72" s="39"/>
      <c r="D72" s="38"/>
      <c r="E72" s="44"/>
      <c r="F72" s="38"/>
      <c r="G72" s="39"/>
      <c r="H72" s="39"/>
      <c r="I72" s="42">
        <f>SUM(I68:I71)</f>
        <v>8</v>
      </c>
      <c r="J72" s="42">
        <f>SUM(J68:J71)</f>
        <v>36</v>
      </c>
      <c r="K72" s="39"/>
      <c r="L72" s="42">
        <f>SUM(L68:L71)</f>
        <v>12</v>
      </c>
      <c r="M72" s="48"/>
      <c r="N72" s="43"/>
      <c r="O72" s="43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</row>
    <row r="73" spans="1:232" s="45" customFormat="1" ht="15.75" x14ac:dyDescent="0.25">
      <c r="A73" s="5" t="s">
        <v>54</v>
      </c>
      <c r="B73" s="5" t="s">
        <v>4</v>
      </c>
      <c r="C73" s="3" t="s">
        <v>16</v>
      </c>
      <c r="D73" s="20" t="s">
        <v>207</v>
      </c>
      <c r="E73" s="5" t="s">
        <v>132</v>
      </c>
      <c r="F73" s="20">
        <v>14</v>
      </c>
      <c r="G73" s="70">
        <v>6</v>
      </c>
      <c r="H73" s="21" t="s">
        <v>2</v>
      </c>
      <c r="I73" s="21">
        <v>2</v>
      </c>
      <c r="J73" s="21">
        <v>8</v>
      </c>
      <c r="K73" s="21" t="s">
        <v>21</v>
      </c>
      <c r="L73" s="21">
        <v>3</v>
      </c>
      <c r="M73" s="24" t="s">
        <v>135</v>
      </c>
      <c r="N73" s="24" t="s">
        <v>93</v>
      </c>
      <c r="O73" s="51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</row>
    <row r="74" spans="1:232" s="45" customFormat="1" x14ac:dyDescent="0.3">
      <c r="A74" s="5" t="s">
        <v>54</v>
      </c>
      <c r="B74" s="5" t="s">
        <v>4</v>
      </c>
      <c r="C74" s="3" t="s">
        <v>16</v>
      </c>
      <c r="D74" s="5" t="s">
        <v>208</v>
      </c>
      <c r="E74" s="5" t="s">
        <v>80</v>
      </c>
      <c r="F74" s="5">
        <v>14</v>
      </c>
      <c r="G74" s="70">
        <v>6</v>
      </c>
      <c r="H74" s="3" t="s">
        <v>2</v>
      </c>
      <c r="I74" s="21">
        <v>2</v>
      </c>
      <c r="J74" s="3">
        <v>8</v>
      </c>
      <c r="K74" s="21" t="s">
        <v>21</v>
      </c>
      <c r="L74" s="21">
        <v>3</v>
      </c>
      <c r="M74" s="2" t="s">
        <v>29</v>
      </c>
      <c r="N74" s="2"/>
      <c r="O74" s="3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</row>
    <row r="75" spans="1:232" s="45" customFormat="1" ht="15.75" x14ac:dyDescent="0.25">
      <c r="A75" s="5" t="s">
        <v>54</v>
      </c>
      <c r="B75" s="5" t="s">
        <v>4</v>
      </c>
      <c r="C75" s="3" t="s">
        <v>16</v>
      </c>
      <c r="D75" s="20" t="s">
        <v>209</v>
      </c>
      <c r="E75" s="5" t="s">
        <v>148</v>
      </c>
      <c r="F75" s="5">
        <v>14</v>
      </c>
      <c r="G75" s="3">
        <v>6</v>
      </c>
      <c r="H75" s="3" t="s">
        <v>2</v>
      </c>
      <c r="I75" s="21">
        <v>3</v>
      </c>
      <c r="J75" s="3">
        <v>12</v>
      </c>
      <c r="K75" s="21" t="s">
        <v>21</v>
      </c>
      <c r="L75" s="21">
        <v>3</v>
      </c>
      <c r="M75" s="2" t="s">
        <v>34</v>
      </c>
      <c r="N75" s="2"/>
      <c r="O75" s="32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</row>
    <row r="76" spans="1:232" s="45" customFormat="1" ht="15.75" x14ac:dyDescent="0.25">
      <c r="A76" s="44" t="s">
        <v>62</v>
      </c>
      <c r="B76" s="38"/>
      <c r="C76" s="39"/>
      <c r="D76" s="38"/>
      <c r="E76" s="38"/>
      <c r="F76" s="40"/>
      <c r="G76" s="85"/>
      <c r="H76" s="85"/>
      <c r="I76" s="42">
        <f>SUM(I73:I75)</f>
        <v>7</v>
      </c>
      <c r="J76" s="42">
        <f>SUM(J74:J75)</f>
        <v>20</v>
      </c>
      <c r="K76" s="39"/>
      <c r="L76" s="42">
        <f>SUM(L73:L75)</f>
        <v>9</v>
      </c>
      <c r="M76" s="48"/>
      <c r="N76" s="43"/>
      <c r="O76" s="43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</row>
    <row r="77" spans="1:232" s="45" customFormat="1" x14ac:dyDescent="0.3">
      <c r="A77" s="5"/>
      <c r="B77" s="5"/>
      <c r="C77" s="3"/>
      <c r="D77" s="20"/>
      <c r="E77" s="20"/>
      <c r="F77" s="23"/>
      <c r="G77" s="26"/>
      <c r="H77" s="26"/>
      <c r="I77" s="28"/>
      <c r="J77" s="28"/>
      <c r="K77" s="28"/>
      <c r="L77" s="28"/>
      <c r="M77" s="50"/>
      <c r="N77" s="24"/>
      <c r="O77" s="22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</row>
    <row r="78" spans="1:232" s="45" customFormat="1" ht="18.75" customHeight="1" x14ac:dyDescent="0.3">
      <c r="A78" s="67"/>
      <c r="B78" s="5"/>
      <c r="C78" s="3"/>
      <c r="D78" s="20"/>
      <c r="E78" s="82" t="s">
        <v>90</v>
      </c>
      <c r="F78" s="117" t="s">
        <v>97</v>
      </c>
      <c r="G78" s="118"/>
      <c r="H78" s="118"/>
      <c r="I78" s="118"/>
      <c r="J78" s="118"/>
      <c r="K78" s="118"/>
      <c r="L78" s="118"/>
      <c r="M78" s="118"/>
      <c r="N78" s="118"/>
      <c r="O78" s="119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</row>
    <row r="79" spans="1:232" s="45" customFormat="1" ht="15.75" x14ac:dyDescent="0.25">
      <c r="A79" s="5" t="s">
        <v>54</v>
      </c>
      <c r="B79" s="5" t="s">
        <v>4</v>
      </c>
      <c r="C79" s="3" t="s">
        <v>16</v>
      </c>
      <c r="D79" s="20" t="s">
        <v>210</v>
      </c>
      <c r="E79" s="90" t="s">
        <v>107</v>
      </c>
      <c r="F79" s="114">
        <v>34</v>
      </c>
      <c r="G79" s="87">
        <v>4</v>
      </c>
      <c r="H79" s="87" t="s">
        <v>2</v>
      </c>
      <c r="I79" s="87">
        <v>2</v>
      </c>
      <c r="J79" s="87">
        <v>10</v>
      </c>
      <c r="K79" s="16" t="s">
        <v>21</v>
      </c>
      <c r="L79" s="103">
        <v>3</v>
      </c>
      <c r="M79" s="24" t="s">
        <v>68</v>
      </c>
      <c r="N79" s="24"/>
      <c r="O79" s="5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</row>
    <row r="80" spans="1:232" s="45" customFormat="1" ht="15.75" x14ac:dyDescent="0.25">
      <c r="A80" s="5" t="s">
        <v>54</v>
      </c>
      <c r="B80" s="5" t="s">
        <v>4</v>
      </c>
      <c r="C80" s="3" t="s">
        <v>16</v>
      </c>
      <c r="D80" s="20" t="s">
        <v>211</v>
      </c>
      <c r="E80" s="5" t="s">
        <v>103</v>
      </c>
      <c r="F80" s="20">
        <v>34</v>
      </c>
      <c r="G80" s="26">
        <v>5</v>
      </c>
      <c r="H80" s="21" t="s">
        <v>24</v>
      </c>
      <c r="I80" s="21">
        <v>2</v>
      </c>
      <c r="J80" s="93">
        <v>6</v>
      </c>
      <c r="K80" s="16" t="s">
        <v>21</v>
      </c>
      <c r="L80" s="95">
        <v>3</v>
      </c>
      <c r="M80" s="24" t="s">
        <v>95</v>
      </c>
      <c r="N80" s="24"/>
      <c r="O80" s="51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</row>
    <row r="81" spans="1:232" s="45" customFormat="1" ht="15.75" x14ac:dyDescent="0.25">
      <c r="A81" s="5" t="s">
        <v>54</v>
      </c>
      <c r="B81" s="5" t="s">
        <v>4</v>
      </c>
      <c r="C81" s="3" t="s">
        <v>16</v>
      </c>
      <c r="D81" s="20" t="s">
        <v>212</v>
      </c>
      <c r="E81" s="100" t="s">
        <v>104</v>
      </c>
      <c r="F81" s="20">
        <v>34</v>
      </c>
      <c r="G81" s="26">
        <v>5</v>
      </c>
      <c r="H81" s="21" t="s">
        <v>24</v>
      </c>
      <c r="I81" s="21">
        <v>2</v>
      </c>
      <c r="J81" s="101">
        <v>8</v>
      </c>
      <c r="K81" s="16" t="s">
        <v>21</v>
      </c>
      <c r="L81" s="95">
        <v>3</v>
      </c>
      <c r="M81" s="5" t="s">
        <v>26</v>
      </c>
      <c r="N81" s="5"/>
      <c r="O81" s="5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</row>
    <row r="82" spans="1:232" s="45" customFormat="1" ht="15.75" x14ac:dyDescent="0.25">
      <c r="A82" s="5" t="s">
        <v>54</v>
      </c>
      <c r="B82" s="5" t="s">
        <v>4</v>
      </c>
      <c r="C82" s="3" t="s">
        <v>16</v>
      </c>
      <c r="D82" s="20" t="s">
        <v>213</v>
      </c>
      <c r="E82" s="5" t="s">
        <v>96</v>
      </c>
      <c r="F82" s="20">
        <v>34</v>
      </c>
      <c r="G82" s="26">
        <v>5</v>
      </c>
      <c r="H82" s="26" t="s">
        <v>2</v>
      </c>
      <c r="I82" s="26">
        <v>2</v>
      </c>
      <c r="J82" s="111">
        <v>10</v>
      </c>
      <c r="K82" s="16" t="s">
        <v>21</v>
      </c>
      <c r="L82" s="96">
        <v>3</v>
      </c>
      <c r="M82" s="24" t="s">
        <v>152</v>
      </c>
      <c r="N82" s="24" t="s">
        <v>95</v>
      </c>
      <c r="O82" s="32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</row>
    <row r="83" spans="1:232" s="45" customFormat="1" ht="15.75" x14ac:dyDescent="0.25">
      <c r="A83" s="38" t="s">
        <v>61</v>
      </c>
      <c r="B83" s="38"/>
      <c r="C83" s="39"/>
      <c r="D83" s="38"/>
      <c r="E83" s="88"/>
      <c r="F83" s="38"/>
      <c r="G83" s="85"/>
      <c r="H83" s="85"/>
      <c r="I83" s="89">
        <f>SUM(I79:I82)</f>
        <v>8</v>
      </c>
      <c r="J83" s="94">
        <f>SUM(J79:J82)</f>
        <v>34</v>
      </c>
      <c r="K83" s="85"/>
      <c r="L83" s="97">
        <f>SUM(L79:L82)</f>
        <v>12</v>
      </c>
      <c r="M83" s="48"/>
      <c r="N83" s="43"/>
      <c r="O83" s="43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</row>
    <row r="84" spans="1:232" s="45" customFormat="1" ht="15.75" x14ac:dyDescent="0.25">
      <c r="A84" s="5" t="s">
        <v>54</v>
      </c>
      <c r="B84" s="5" t="s">
        <v>4</v>
      </c>
      <c r="C84" s="3" t="s">
        <v>16</v>
      </c>
      <c r="D84" s="5" t="s">
        <v>214</v>
      </c>
      <c r="E84" s="5" t="s">
        <v>137</v>
      </c>
      <c r="F84" s="20">
        <v>34</v>
      </c>
      <c r="G84" s="26">
        <v>6</v>
      </c>
      <c r="H84" s="26" t="s">
        <v>18</v>
      </c>
      <c r="I84" s="26">
        <v>2</v>
      </c>
      <c r="J84" s="111">
        <v>8</v>
      </c>
      <c r="K84" s="16" t="s">
        <v>21</v>
      </c>
      <c r="L84" s="96">
        <v>3</v>
      </c>
      <c r="M84" s="90" t="s">
        <v>155</v>
      </c>
      <c r="N84" s="24" t="s">
        <v>92</v>
      </c>
      <c r="O84" s="32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</row>
    <row r="85" spans="1:232" s="45" customFormat="1" ht="15.75" x14ac:dyDescent="0.25">
      <c r="A85" s="5" t="s">
        <v>54</v>
      </c>
      <c r="B85" s="5" t="s">
        <v>4</v>
      </c>
      <c r="C85" s="3" t="s">
        <v>16</v>
      </c>
      <c r="D85" s="20" t="s">
        <v>215</v>
      </c>
      <c r="E85" s="5" t="s">
        <v>105</v>
      </c>
      <c r="F85" s="20">
        <v>34</v>
      </c>
      <c r="G85" s="26">
        <v>6</v>
      </c>
      <c r="H85" s="21" t="s">
        <v>18</v>
      </c>
      <c r="I85" s="26">
        <v>2</v>
      </c>
      <c r="J85" s="93">
        <v>8</v>
      </c>
      <c r="K85" s="16" t="s">
        <v>21</v>
      </c>
      <c r="L85" s="98">
        <v>3</v>
      </c>
      <c r="M85" s="24" t="s">
        <v>151</v>
      </c>
      <c r="N85" s="24"/>
      <c r="O85" s="32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</row>
    <row r="86" spans="1:232" s="45" customFormat="1" ht="15.75" x14ac:dyDescent="0.25">
      <c r="A86" s="5" t="s">
        <v>54</v>
      </c>
      <c r="B86" s="5" t="s">
        <v>4</v>
      </c>
      <c r="C86" s="3" t="s">
        <v>16</v>
      </c>
      <c r="D86" s="20" t="s">
        <v>216</v>
      </c>
      <c r="E86" s="100" t="s">
        <v>108</v>
      </c>
      <c r="F86" s="20">
        <v>34</v>
      </c>
      <c r="G86" s="26">
        <v>6</v>
      </c>
      <c r="H86" s="26" t="s">
        <v>18</v>
      </c>
      <c r="I86" s="26">
        <v>2</v>
      </c>
      <c r="J86" s="102">
        <v>10</v>
      </c>
      <c r="K86" s="16" t="s">
        <v>21</v>
      </c>
      <c r="L86" s="99">
        <v>3</v>
      </c>
      <c r="M86" s="5" t="s">
        <v>68</v>
      </c>
      <c r="N86" s="5"/>
      <c r="O86" s="5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</row>
    <row r="87" spans="1:232" s="45" customFormat="1" ht="15.75" x14ac:dyDescent="0.25">
      <c r="A87" s="44" t="s">
        <v>62</v>
      </c>
      <c r="B87" s="38"/>
      <c r="C87" s="39"/>
      <c r="D87" s="38"/>
      <c r="E87" s="86"/>
      <c r="F87" s="40"/>
      <c r="G87" s="85"/>
      <c r="H87" s="85"/>
      <c r="I87" s="89">
        <f>SUM(I84:I86)</f>
        <v>6</v>
      </c>
      <c r="J87" s="89">
        <f>SUM(J85:J86)</f>
        <v>18</v>
      </c>
      <c r="K87" s="89"/>
      <c r="L87" s="89">
        <f>SUM(L84:L86)</f>
        <v>9</v>
      </c>
      <c r="M87" s="48"/>
      <c r="N87" s="43"/>
      <c r="O87" s="43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</row>
    <row r="88" spans="1:232" s="45" customFormat="1" x14ac:dyDescent="0.3">
      <c r="A88" s="22"/>
      <c r="B88" s="20"/>
      <c r="C88" s="21"/>
      <c r="D88" s="20"/>
      <c r="E88" s="20"/>
      <c r="F88" s="23"/>
      <c r="G88" s="26"/>
      <c r="H88" s="26"/>
      <c r="I88" s="28"/>
      <c r="J88" s="28"/>
      <c r="K88" s="28"/>
      <c r="L88" s="28"/>
      <c r="M88" s="50"/>
      <c r="N88" s="24"/>
      <c r="O88" s="22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</row>
    <row r="89" spans="1:232" ht="30" customHeight="1" x14ac:dyDescent="0.3">
      <c r="A89" s="120" t="s">
        <v>136</v>
      </c>
      <c r="B89" s="121"/>
      <c r="C89" s="121"/>
      <c r="D89" s="121"/>
      <c r="E89" s="122"/>
      <c r="F89" s="65"/>
      <c r="G89" s="16"/>
      <c r="H89" s="16"/>
      <c r="I89" s="16"/>
      <c r="J89" s="69"/>
      <c r="K89" s="16"/>
      <c r="L89" s="35"/>
      <c r="M89" s="29"/>
      <c r="N89" s="2"/>
      <c r="O89" s="32"/>
    </row>
    <row r="90" spans="1:232" ht="32.25" customHeight="1" x14ac:dyDescent="0.3">
      <c r="A90" s="63">
        <v>1</v>
      </c>
      <c r="B90" s="68">
        <f>SUMIF($F$2:$F$53,$A90,$L$2:$L$53)</f>
        <v>16</v>
      </c>
      <c r="C90" s="64"/>
      <c r="D90" s="63"/>
      <c r="E90" s="63" t="s">
        <v>72</v>
      </c>
      <c r="F90" s="65"/>
      <c r="G90" s="16"/>
      <c r="H90" s="16"/>
      <c r="I90" s="16"/>
      <c r="J90" s="17"/>
      <c r="K90" s="16"/>
      <c r="L90" s="16"/>
      <c r="M90" s="30"/>
      <c r="N90" s="2"/>
      <c r="O90" s="33"/>
    </row>
    <row r="91" spans="1:232" x14ac:dyDescent="0.3">
      <c r="A91" s="63">
        <v>2</v>
      </c>
      <c r="B91" s="68">
        <f>SUMIF($F$2:$F$53,$A91,$L$2:$L$53)</f>
        <v>19</v>
      </c>
      <c r="C91" s="64"/>
      <c r="D91" s="63"/>
      <c r="E91" s="63" t="s">
        <v>73</v>
      </c>
      <c r="F91" s="65"/>
      <c r="G91" s="16"/>
      <c r="H91" s="16"/>
      <c r="I91" s="16"/>
      <c r="J91" s="17"/>
      <c r="K91" s="16"/>
      <c r="L91" s="16"/>
      <c r="M91" s="30"/>
      <c r="N91" s="2"/>
      <c r="O91" s="33"/>
    </row>
    <row r="92" spans="1:232" ht="33" customHeight="1" x14ac:dyDescent="0.3">
      <c r="A92" s="63">
        <v>3</v>
      </c>
      <c r="B92" s="68">
        <f>SUMIF($F$2:$F$86,$A92,$L$2:$L$86)</f>
        <v>38</v>
      </c>
      <c r="C92" s="64"/>
      <c r="D92" s="63"/>
      <c r="E92" s="63" t="s">
        <v>74</v>
      </c>
      <c r="F92" s="65"/>
      <c r="G92" s="16"/>
      <c r="H92" s="16"/>
      <c r="I92" s="16"/>
      <c r="J92" s="69"/>
      <c r="K92" s="16"/>
      <c r="L92" s="35"/>
      <c r="M92" s="30"/>
      <c r="N92" s="2"/>
      <c r="O92" s="33"/>
    </row>
    <row r="93" spans="1:232" ht="24" customHeight="1" x14ac:dyDescent="0.3">
      <c r="A93" s="63">
        <v>14</v>
      </c>
      <c r="B93" s="68">
        <f>SUMIF($F$2:$F$86,$A93,$L$2:$L$86)</f>
        <v>21</v>
      </c>
      <c r="C93" s="64"/>
      <c r="D93" s="63"/>
      <c r="E93" s="63" t="s">
        <v>75</v>
      </c>
      <c r="F93" s="65"/>
      <c r="G93" s="16"/>
      <c r="H93" s="16"/>
      <c r="I93" s="16"/>
      <c r="J93" s="36"/>
      <c r="K93" s="16"/>
      <c r="L93" s="35"/>
      <c r="M93" s="37"/>
      <c r="N93" s="2"/>
      <c r="O93" s="32"/>
    </row>
    <row r="94" spans="1:232" ht="24" customHeight="1" x14ac:dyDescent="0.3">
      <c r="A94" s="63">
        <v>24</v>
      </c>
      <c r="B94" s="68">
        <f>SUMIF($F$2:$F$86,$A94,$L$2:$L$86)</f>
        <v>21</v>
      </c>
      <c r="C94" s="64"/>
      <c r="D94" s="63"/>
      <c r="E94" s="63" t="s">
        <v>76</v>
      </c>
      <c r="F94" s="65"/>
      <c r="G94" s="16"/>
      <c r="H94" s="16"/>
      <c r="I94" s="16"/>
      <c r="J94" s="17"/>
      <c r="K94" s="16"/>
      <c r="L94" s="16"/>
      <c r="M94" s="29"/>
      <c r="N94" s="2"/>
      <c r="O94" s="31"/>
    </row>
    <row r="95" spans="1:232" ht="24" customHeight="1" x14ac:dyDescent="0.3">
      <c r="A95" s="63">
        <v>34</v>
      </c>
      <c r="B95" s="68">
        <f>SUMIF($F$2:$F$86,$A95,$L$2:$L$86)</f>
        <v>21</v>
      </c>
      <c r="C95" s="64"/>
      <c r="D95" s="63"/>
      <c r="E95" s="63" t="s">
        <v>77</v>
      </c>
      <c r="F95" s="65"/>
      <c r="G95" s="16"/>
      <c r="H95" s="16"/>
      <c r="I95" s="16"/>
      <c r="J95" s="17"/>
      <c r="K95" s="16"/>
      <c r="L95" s="16"/>
      <c r="M95" s="29"/>
      <c r="N95" s="2"/>
      <c r="O95" s="31"/>
    </row>
    <row r="96" spans="1:232" x14ac:dyDescent="0.3">
      <c r="A96" s="63">
        <v>44</v>
      </c>
      <c r="B96" s="68">
        <f>SUMIF($F$2:$F$86,$A96,$L$2:$L$86)</f>
        <v>20</v>
      </c>
      <c r="C96" s="64"/>
      <c r="D96" s="63"/>
      <c r="E96" s="63" t="s">
        <v>79</v>
      </c>
      <c r="F96" s="65"/>
      <c r="G96" s="16"/>
      <c r="H96" s="16"/>
      <c r="I96" s="16"/>
      <c r="J96" s="17"/>
      <c r="K96" s="16"/>
      <c r="L96" s="16"/>
      <c r="M96" s="29"/>
      <c r="N96" s="2"/>
      <c r="O96" s="31"/>
    </row>
    <row r="97" spans="1:540" ht="48" x14ac:dyDescent="0.3">
      <c r="A97" s="63">
        <v>5</v>
      </c>
      <c r="B97" s="68">
        <f>SUMIF($F$2:$F$53,$A97,$L$2:$L$53)</f>
        <v>45</v>
      </c>
      <c r="C97" s="64"/>
      <c r="D97" s="63"/>
      <c r="E97" s="63" t="s">
        <v>78</v>
      </c>
      <c r="F97" s="65"/>
      <c r="G97" s="16"/>
      <c r="H97" s="16"/>
      <c r="I97" s="16"/>
      <c r="J97" s="17"/>
      <c r="K97" s="16"/>
      <c r="L97" s="16"/>
      <c r="M97" s="29"/>
      <c r="N97" s="2"/>
      <c r="O97" s="31"/>
    </row>
    <row r="98" spans="1:540" x14ac:dyDescent="0.3">
      <c r="A98" s="63">
        <v>6</v>
      </c>
      <c r="B98" s="68">
        <f>SUMIF($F$2:$F$53,$A98,$L$2:$L$53)</f>
        <v>10</v>
      </c>
      <c r="C98" s="64"/>
      <c r="D98" s="63"/>
      <c r="E98" s="63" t="s">
        <v>70</v>
      </c>
      <c r="F98" s="65"/>
      <c r="G98" s="16"/>
      <c r="H98" s="16"/>
      <c r="I98" s="16"/>
      <c r="J98" s="17"/>
      <c r="K98" s="16"/>
      <c r="L98" s="16"/>
      <c r="M98" s="29"/>
      <c r="N98" s="2"/>
      <c r="O98" s="31"/>
    </row>
    <row r="99" spans="1:540" x14ac:dyDescent="0.3">
      <c r="A99" s="63">
        <v>7</v>
      </c>
      <c r="B99" s="68">
        <f>SUMIF($F$2:$F$53,$A99,$L$2:$L$53)</f>
        <v>11</v>
      </c>
      <c r="C99" s="64"/>
      <c r="D99" s="63"/>
      <c r="E99" s="63" t="s">
        <v>71</v>
      </c>
      <c r="F99" s="65"/>
      <c r="G99" s="16"/>
      <c r="H99" s="16"/>
      <c r="I99" s="16"/>
      <c r="J99" s="17"/>
      <c r="K99" s="16"/>
      <c r="L99" s="16"/>
      <c r="M99" s="29"/>
      <c r="N99" s="2"/>
      <c r="O99" s="31"/>
    </row>
    <row r="100" spans="1:540" ht="48" x14ac:dyDescent="0.3">
      <c r="A100" s="63"/>
      <c r="B100" s="63">
        <f>SUM(B90:B99)</f>
        <v>222</v>
      </c>
      <c r="C100" s="64"/>
      <c r="D100" s="63"/>
      <c r="E100" s="63" t="s">
        <v>121</v>
      </c>
      <c r="F100" s="65"/>
      <c r="G100" s="16"/>
      <c r="H100" s="16"/>
      <c r="I100" s="16"/>
      <c r="J100" s="17"/>
      <c r="K100" s="16"/>
      <c r="L100" s="16"/>
      <c r="M100" s="29"/>
      <c r="N100" s="2"/>
      <c r="O100" s="31"/>
    </row>
    <row r="101" spans="1:540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  <c r="LT101" s="25"/>
      <c r="LU101" s="25"/>
      <c r="LV101" s="25"/>
      <c r="LW101" s="25"/>
      <c r="LX101" s="25"/>
      <c r="LY101" s="25"/>
      <c r="LZ101" s="25"/>
      <c r="MA101" s="25"/>
      <c r="MB101" s="25"/>
      <c r="MC101" s="25"/>
      <c r="MD101" s="25"/>
      <c r="ME101" s="25"/>
      <c r="MF101" s="25"/>
      <c r="MG101" s="25"/>
      <c r="MH101" s="25"/>
      <c r="MI101" s="25"/>
      <c r="MJ101" s="25"/>
      <c r="MK101" s="25"/>
      <c r="ML101" s="25"/>
      <c r="MM101" s="25"/>
      <c r="MN101" s="25"/>
      <c r="MO101" s="25"/>
      <c r="MP101" s="25"/>
      <c r="MQ101" s="25"/>
      <c r="MR101" s="25"/>
      <c r="MS101" s="25"/>
      <c r="MT101" s="25"/>
      <c r="MU101" s="25"/>
      <c r="MV101" s="25"/>
      <c r="MW101" s="25"/>
      <c r="MX101" s="25"/>
      <c r="MY101" s="25"/>
      <c r="MZ101" s="25"/>
      <c r="NA101" s="25"/>
      <c r="NB101" s="25"/>
      <c r="NC101" s="25"/>
      <c r="ND101" s="25"/>
      <c r="NE101" s="25"/>
      <c r="NF101" s="25"/>
      <c r="NG101" s="25"/>
      <c r="NH101" s="25"/>
      <c r="NI101" s="25"/>
      <c r="NJ101" s="25"/>
      <c r="NK101" s="25"/>
      <c r="NL101" s="25"/>
      <c r="NM101" s="25"/>
      <c r="NN101" s="25"/>
      <c r="NO101" s="25"/>
      <c r="NP101" s="25"/>
      <c r="NQ101" s="25"/>
      <c r="NR101" s="25"/>
      <c r="NS101" s="25"/>
      <c r="NT101" s="25"/>
      <c r="NU101" s="25"/>
      <c r="NV101" s="25"/>
      <c r="NW101" s="25"/>
      <c r="NX101" s="25"/>
      <c r="NY101" s="25"/>
      <c r="NZ101" s="25"/>
      <c r="OA101" s="25"/>
      <c r="OB101" s="25"/>
      <c r="OC101" s="25"/>
      <c r="OD101" s="25"/>
      <c r="OE101" s="25"/>
      <c r="OF101" s="25"/>
      <c r="OG101" s="25"/>
      <c r="OH101" s="25"/>
      <c r="OI101" s="25"/>
      <c r="OJ101" s="25"/>
      <c r="OK101" s="25"/>
      <c r="OL101" s="25"/>
      <c r="OM101" s="25"/>
      <c r="ON101" s="25"/>
      <c r="OO101" s="25"/>
      <c r="OP101" s="25"/>
      <c r="OQ101" s="25"/>
      <c r="OR101" s="25"/>
      <c r="OS101" s="25"/>
      <c r="OT101" s="25"/>
      <c r="OU101" s="25"/>
      <c r="OV101" s="25"/>
      <c r="OW101" s="25"/>
      <c r="OX101" s="25"/>
      <c r="OY101" s="25"/>
      <c r="OZ101" s="25"/>
      <c r="PA101" s="25"/>
      <c r="PB101" s="25"/>
      <c r="PC101" s="25"/>
      <c r="PD101" s="25"/>
      <c r="PE101" s="25"/>
      <c r="PF101" s="25"/>
      <c r="PG101" s="25"/>
      <c r="PH101" s="25"/>
      <c r="PI101" s="25"/>
      <c r="PJ101" s="25"/>
      <c r="PK101" s="25"/>
      <c r="PL101" s="25"/>
      <c r="PM101" s="25"/>
      <c r="PN101" s="25"/>
      <c r="PO101" s="25"/>
      <c r="PP101" s="25"/>
      <c r="PQ101" s="25"/>
      <c r="PR101" s="25"/>
      <c r="PS101" s="25"/>
      <c r="PT101" s="25"/>
      <c r="PU101" s="25"/>
      <c r="PV101" s="25"/>
      <c r="PW101" s="25"/>
      <c r="PX101" s="25"/>
      <c r="PY101" s="25"/>
      <c r="PZ101" s="25"/>
      <c r="QA101" s="25"/>
      <c r="QB101" s="25"/>
      <c r="QC101" s="25"/>
      <c r="QD101" s="25"/>
      <c r="QE101" s="25"/>
      <c r="QF101" s="25"/>
      <c r="QG101" s="25"/>
      <c r="QH101" s="25"/>
      <c r="QI101" s="25"/>
      <c r="QJ101" s="25"/>
      <c r="QK101" s="25"/>
      <c r="QL101" s="25"/>
      <c r="QM101" s="25"/>
      <c r="QN101" s="25"/>
      <c r="QO101" s="25"/>
      <c r="QP101" s="25"/>
      <c r="QQ101" s="25"/>
      <c r="QR101" s="25"/>
      <c r="QS101" s="25"/>
      <c r="QT101" s="25"/>
      <c r="QU101" s="25"/>
      <c r="QV101" s="25"/>
      <c r="QW101" s="25"/>
      <c r="QX101" s="25"/>
      <c r="QY101" s="25"/>
      <c r="QZ101" s="25"/>
      <c r="RA101" s="25"/>
      <c r="RB101" s="25"/>
      <c r="RC101" s="25"/>
      <c r="RD101" s="25"/>
      <c r="RE101" s="25"/>
      <c r="RF101" s="25"/>
      <c r="RG101" s="25"/>
      <c r="RH101" s="25"/>
      <c r="RI101" s="25"/>
      <c r="RJ101" s="25"/>
      <c r="RK101" s="25"/>
      <c r="RL101" s="25"/>
      <c r="RM101" s="25"/>
      <c r="RN101" s="25"/>
      <c r="RO101" s="25"/>
      <c r="RP101" s="25"/>
      <c r="RQ101" s="25"/>
      <c r="RR101" s="25"/>
      <c r="RS101" s="25"/>
      <c r="RT101" s="25"/>
      <c r="RU101" s="25"/>
      <c r="RV101" s="25"/>
      <c r="RW101" s="25"/>
      <c r="RX101" s="25"/>
      <c r="RY101" s="25"/>
      <c r="RZ101" s="25"/>
      <c r="SA101" s="25"/>
      <c r="SB101" s="25"/>
      <c r="SC101" s="25"/>
      <c r="SD101" s="25"/>
      <c r="SE101" s="25"/>
      <c r="SF101" s="25"/>
      <c r="SG101" s="25"/>
      <c r="SH101" s="25"/>
      <c r="SI101" s="25"/>
      <c r="SJ101" s="25"/>
      <c r="SK101" s="25"/>
      <c r="SL101" s="25"/>
      <c r="SM101" s="25"/>
      <c r="SN101" s="25"/>
      <c r="SO101" s="25"/>
      <c r="SP101" s="25"/>
      <c r="SQ101" s="25"/>
      <c r="SR101" s="25"/>
      <c r="SS101" s="25"/>
      <c r="ST101" s="25"/>
      <c r="SU101" s="25"/>
      <c r="SV101" s="25"/>
      <c r="SW101" s="25"/>
      <c r="SX101" s="25"/>
      <c r="SY101" s="25"/>
      <c r="SZ101" s="25"/>
      <c r="TA101" s="25"/>
      <c r="TB101" s="25"/>
      <c r="TC101" s="25"/>
      <c r="TD101" s="25"/>
      <c r="TE101" s="25"/>
      <c r="TF101" s="25"/>
      <c r="TG101" s="25"/>
      <c r="TH101" s="25"/>
      <c r="TI101" s="25"/>
      <c r="TJ101" s="25"/>
      <c r="TK101" s="25"/>
      <c r="TL101" s="25"/>
      <c r="TM101" s="25"/>
      <c r="TN101" s="25"/>
      <c r="TO101" s="25"/>
      <c r="TP101" s="25"/>
      <c r="TQ101" s="25"/>
      <c r="TR101" s="25"/>
      <c r="TS101" s="25"/>
      <c r="TT101" s="25"/>
    </row>
    <row r="102" spans="1:540" ht="32.25" customHeight="1" x14ac:dyDescent="0.3">
      <c r="A102" s="129" t="s">
        <v>116</v>
      </c>
      <c r="B102" s="129"/>
      <c r="C102" s="129"/>
      <c r="D102" s="129"/>
    </row>
    <row r="103" spans="1:540" ht="30.75" customHeight="1" x14ac:dyDescent="0.3">
      <c r="A103" s="104" t="s">
        <v>113</v>
      </c>
      <c r="E103" s="10" t="s">
        <v>117</v>
      </c>
      <c r="F103" s="116" t="s">
        <v>138</v>
      </c>
      <c r="G103" s="116"/>
      <c r="H103" s="116"/>
      <c r="I103" s="116"/>
      <c r="J103" s="116"/>
      <c r="K103" s="116"/>
      <c r="L103" s="116"/>
      <c r="M103" s="116"/>
    </row>
    <row r="104" spans="1:540" ht="18.75" customHeight="1" x14ac:dyDescent="0.3">
      <c r="A104" s="105" t="s">
        <v>114</v>
      </c>
      <c r="E104" s="10" t="s">
        <v>118</v>
      </c>
      <c r="F104" s="116" t="s">
        <v>139</v>
      </c>
      <c r="G104" s="116"/>
      <c r="H104" s="116"/>
      <c r="I104" s="116"/>
      <c r="J104" s="116"/>
      <c r="K104" s="116"/>
      <c r="L104" s="116"/>
      <c r="M104" s="116"/>
    </row>
    <row r="105" spans="1:540" ht="18.75" customHeight="1" x14ac:dyDescent="0.3">
      <c r="A105" s="106" t="s">
        <v>115</v>
      </c>
      <c r="E105" s="10" t="s">
        <v>119</v>
      </c>
      <c r="F105" s="116" t="s">
        <v>140</v>
      </c>
      <c r="G105" s="116"/>
      <c r="H105" s="116"/>
      <c r="I105" s="116"/>
      <c r="J105" s="116"/>
      <c r="K105" s="116"/>
      <c r="L105" s="116"/>
      <c r="M105" s="116"/>
    </row>
    <row r="106" spans="1:540" x14ac:dyDescent="0.3">
      <c r="A106" s="107"/>
    </row>
  </sheetData>
  <autoFilter ref="A1:O100"/>
  <sortState ref="E2:L40">
    <sortCondition ref="G2:G40"/>
    <sortCondition ref="E2:E40"/>
  </sortState>
  <mergeCells count="8">
    <mergeCell ref="F105:M105"/>
    <mergeCell ref="F78:O78"/>
    <mergeCell ref="A89:E89"/>
    <mergeCell ref="F56:O56"/>
    <mergeCell ref="F67:O67"/>
    <mergeCell ref="A102:D102"/>
    <mergeCell ref="F103:M103"/>
    <mergeCell ref="F104:M104"/>
  </mergeCells>
  <phoneticPr fontId="4" type="noConversion"/>
  <pageMargins left="0.25" right="0.25" top="0.75" bottom="0.75" header="0.3" footer="0.3"/>
  <pageSetup paperSize="9" scale="4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F614DA589EB544887CEA53995375BCE" ma:contentTypeVersion="10" ma:contentTypeDescription="Új dokumentum létrehozása." ma:contentTypeScope="" ma:versionID="02bcf38d2ac2462ba62da351a69c4c01">
  <xsd:schema xmlns:xsd="http://www.w3.org/2001/XMLSchema" xmlns:xs="http://www.w3.org/2001/XMLSchema" xmlns:p="http://schemas.microsoft.com/office/2006/metadata/properties" xmlns:ns3="86925b7e-a8e5-42ca-b846-2390a63a9d43" targetNamespace="http://schemas.microsoft.com/office/2006/metadata/properties" ma:root="true" ma:fieldsID="fc2c92a7b34f1164d8c2f37763e0234a" ns3:_="">
    <xsd:import namespace="86925b7e-a8e5-42ca-b846-2390a63a9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5b7e-a8e5-42ca-b846-2390a63a9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110FC-2E62-45D8-8D42-7F80943BBD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90A551-8EA1-4D3C-B249-5844FB8D930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6925b7e-a8e5-42ca-b846-2390a63a9d4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08464E-C128-48AF-A64F-9E5C092FA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5b7e-a8e5-42ca-b846-2390a63a9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Szakoktató 2024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cp:lastPrinted>2024-06-27T06:53:48Z</cp:lastPrinted>
  <dcterms:created xsi:type="dcterms:W3CDTF">2004-07-06T15:06:48Z</dcterms:created>
  <dcterms:modified xsi:type="dcterms:W3CDTF">2024-06-27T08:12:57Z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